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15" windowWidth="15225" windowHeight="10290" activeTab="1"/>
  </bookViews>
  <sheets>
    <sheet name="I NOLU CETVEL" sheetId="1" r:id="rId1"/>
    <sheet name="II NOLU CETVEL" sheetId="2" r:id="rId2"/>
    <sheet name="III NOLU CETVEL" sheetId="3" r:id="rId3"/>
    <sheet name="IV NOLU" sheetId="4" r:id="rId4"/>
    <sheet name="VI NOLU" sheetId="5" r:id="rId5"/>
    <sheet name="V NOLU CETVEL" sheetId="6" r:id="rId6"/>
  </sheets>
  <definedNames>
    <definedName name="_xlnm.Print_Area" localSheetId="0">'I NOLU CETVEL'!$A$1:$K$27</definedName>
    <definedName name="_xlnm.Print_Area" localSheetId="3">'IV NOLU'!$A$1:$G$13</definedName>
    <definedName name="_xlnm.Print_Area" localSheetId="4">'VI NOLU'!$A$1:$D$10</definedName>
  </definedNames>
  <calcPr fullCalcOnLoad="1"/>
</workbook>
</file>

<file path=xl/sharedStrings.xml><?xml version="1.0" encoding="utf-8"?>
<sst xmlns="http://schemas.openxmlformats.org/spreadsheetml/2006/main" count="1118" uniqueCount="591">
  <si>
    <t>Konferans Salonu</t>
  </si>
  <si>
    <t>Sergi Salonu</t>
  </si>
  <si>
    <t>MEKAN</t>
  </si>
  <si>
    <t>DİĞER GÜNLER</t>
  </si>
  <si>
    <t>Yunus Emre Salonu</t>
  </si>
  <si>
    <t xml:space="preserve">İSTANBUL ATATÜRK KÜLTÜR MERKEZİ </t>
  </si>
  <si>
    <t>I- NOLU CETVEL</t>
  </si>
  <si>
    <t>FAALİYET GÜN VE ÜCRETLERİ (TL)</t>
  </si>
  <si>
    <t>Elazığ Devlet Klasik Türk Müziği Korosu Müdürlüğü Konser Salonu</t>
  </si>
  <si>
    <t>Sedat SİMAVİ Sergi Salonu</t>
  </si>
  <si>
    <t>Fahri KORUTÜRK  Sergi Salonu</t>
  </si>
  <si>
    <t xml:space="preserve">Konser Salonu </t>
  </si>
  <si>
    <t>Cumhurbaşkanlığı Senfoni Orkestrası Müdürlüğü Konser Salonu (750 Kişilik )</t>
  </si>
  <si>
    <t>Salon Kullanım Ücreti</t>
  </si>
  <si>
    <t xml:space="preserve">Hafta İçi - Pazar  </t>
  </si>
  <si>
    <t>Cuma - Cumartesi</t>
  </si>
  <si>
    <t>Bursa Devlet Klasik Türk Müziği Korosu Müdürlüğü Dede Efendi Konser Salonu</t>
  </si>
  <si>
    <t>GÜNLÜK</t>
  </si>
  <si>
    <t>GÜZEL SANATLAR GENEL MÜDÜRLÜĞÜNE BAĞLI SALONLAR</t>
  </si>
  <si>
    <t>Ankara Devlet Resim ve Heykel Müzesi</t>
  </si>
  <si>
    <t>CUMA CUMARTESİ PAZAR</t>
  </si>
  <si>
    <t>50.00 TL</t>
  </si>
  <si>
    <t>2017 YILI</t>
  </si>
  <si>
    <t>ÖNERİLEN ARTIŞ ORANI %</t>
  </si>
  <si>
    <t>MİLLİ KÜTÜPHANE SALONLARI</t>
  </si>
  <si>
    <t>KAPALI</t>
  </si>
  <si>
    <t>2019 YILI</t>
  </si>
  <si>
    <t xml:space="preserve">2019 YILI </t>
  </si>
  <si>
    <t>2020 YILI</t>
  </si>
  <si>
    <t xml:space="preserve">2020 YILI </t>
  </si>
  <si>
    <t>ÖNERİLEN ARTIŞ ORANI
%</t>
  </si>
  <si>
    <t>FİYAT ARTIŞI YAPILMAMIŞTIR.</t>
  </si>
  <si>
    <t>IV- NOLU CETVEL</t>
  </si>
  <si>
    <t>Seans Sayısı Arttıkça (Her Seans İçin)</t>
  </si>
  <si>
    <t xml:space="preserve">VI- NOLU CETVEL </t>
  </si>
  <si>
    <t>II- NOLU CETVEL</t>
  </si>
  <si>
    <t>KÜLTÜR MERKEZLERİ</t>
  </si>
  <si>
    <t>İL</t>
  </si>
  <si>
    <t>KÜLTÜR MERKEZİ ADI</t>
  </si>
  <si>
    <t>GÜNLÜK ÜCRET</t>
  </si>
  <si>
    <t>ADANA</t>
  </si>
  <si>
    <t>Hacı Ömer Sabancı Kültür Merkezi</t>
  </si>
  <si>
    <t>Devlet Güzel Sanatlar Galerisi Sergi Salonu</t>
  </si>
  <si>
    <t>Fuaye Salonu</t>
  </si>
  <si>
    <t>Yüreğir Ramazanoğlu Kültür Merkezi</t>
  </si>
  <si>
    <t>Tam Gün
(10:00-23:00)</t>
  </si>
  <si>
    <t>Sabah
(09:30-13:00)</t>
  </si>
  <si>
    <t>Öğlen
(14:00-18:00)</t>
  </si>
  <si>
    <t>Akşam
(19:00-23:00)</t>
  </si>
  <si>
    <t xml:space="preserve">Çok Amaçlı Büyük Salon (360 Kişilik) </t>
  </si>
  <si>
    <t>Hafta İçi</t>
  </si>
  <si>
    <t>Hafta Sonu ve Resmi Tatil</t>
  </si>
  <si>
    <t xml:space="preserve">Çok Amaçlı Küçük Salon (75 Kişilik) </t>
  </si>
  <si>
    <t>Bahçe (Ortak Kullanım Alanı)</t>
  </si>
  <si>
    <t>Ceyhan Murat Göğebakan Kültür Merkezi</t>
  </si>
  <si>
    <t xml:space="preserve">Çok Amaçlı Büyük Salon (390 Kişilik) </t>
  </si>
  <si>
    <t xml:space="preserve">Çok Amaçlı Küçük Salon (121 Kişilik) </t>
  </si>
  <si>
    <t>Çok Amaçlı 75 Kişilik Söyleşi Salonu</t>
  </si>
  <si>
    <t>Kozan Özden Kültür Merkezi</t>
  </si>
  <si>
    <t xml:space="preserve">Çok Amaçlı Büyük Salon (312 Kişilik) </t>
  </si>
  <si>
    <t>ADIYAMAN</t>
  </si>
  <si>
    <t>Kahta Kültür Merkezi</t>
  </si>
  <si>
    <t>Tam Gün</t>
  </si>
  <si>
    <t>Sabah</t>
  </si>
  <si>
    <t>Öğlen</t>
  </si>
  <si>
    <t>Akşam</t>
  </si>
  <si>
    <t>Bale Salonu</t>
  </si>
  <si>
    <t>Fuayeler</t>
  </si>
  <si>
    <t>Bahçe</t>
  </si>
  <si>
    <t xml:space="preserve">AFYONKARAHİSAR </t>
  </si>
  <si>
    <t>Hattat Ahmet Karahisari Kültür ve Sanat Merkezi</t>
  </si>
  <si>
    <t>Tam Gün
(09:00-23:00)</t>
  </si>
  <si>
    <t>Gündüz
(09:30-16:00)</t>
  </si>
  <si>
    <t>Akşam
(17:00-23:00)</t>
  </si>
  <si>
    <t>Büyük Salon</t>
  </si>
  <si>
    <t>Küçük Salon</t>
  </si>
  <si>
    <t>B Blok 7-8-9-10-11-12-13 nolu odalar</t>
  </si>
  <si>
    <t>Her Biri İçin Günlük</t>
  </si>
  <si>
    <t>Fuaye-Devlet Güzel Sanatlar Galerisi- Bale Salonu-Müzik Salonu</t>
  </si>
  <si>
    <t>AKSARAY</t>
  </si>
  <si>
    <t>Aksaray Kültür Merkezi</t>
  </si>
  <si>
    <t>Sabah
(09:00-13:00)</t>
  </si>
  <si>
    <t>Öğlen
(13:00-17:00)</t>
  </si>
  <si>
    <t xml:space="preserve">Çok Amaçlı Büyük Salon (547 kişilik)  </t>
  </si>
  <si>
    <t>Çok Amaçlı Küçük Salon (196 kişilik)</t>
  </si>
  <si>
    <t>Fuaye</t>
  </si>
  <si>
    <t>Kurs Odası (Müzikal ve Çocuk Gösterileri, Sirk Gösterileri vb proggramlardan her seans için ücret alınacaktır)</t>
  </si>
  <si>
    <t>AMASYA</t>
  </si>
  <si>
    <t xml:space="preserve">Saraydüzü Kışlası Binası Milli Mücadele Kongre Merkezi     </t>
  </si>
  <si>
    <t>Günlük</t>
  </si>
  <si>
    <t>Amasya Tamimi Salonu (330 kişilik)</t>
  </si>
  <si>
    <t>Milli Egemenlik Salonu</t>
  </si>
  <si>
    <t>Abdurrahman Kamil Efendi Salonu</t>
  </si>
  <si>
    <t>Hacı Hafız Mehmet Tevfik Efendi Salonu</t>
  </si>
  <si>
    <t>ARDAHAN</t>
  </si>
  <si>
    <t>Kültür Merkezi</t>
  </si>
  <si>
    <t>Toplantı Salonu</t>
  </si>
  <si>
    <t>AYDIN</t>
  </si>
  <si>
    <t xml:space="preserve">Tiyatro Salonu </t>
  </si>
  <si>
    <t>2 Seansa Kadar</t>
  </si>
  <si>
    <t>2 Seanstan Sonra Herbir  Seans İçin</t>
  </si>
  <si>
    <t>Galeri Salonu</t>
  </si>
  <si>
    <t>Ücretsiz</t>
  </si>
  <si>
    <t>Nazilli Kültür Merkezi</t>
  </si>
  <si>
    <t>Galeri ve Fuaye Salonu</t>
  </si>
  <si>
    <t xml:space="preserve">Kuşadası İlçe Halk Kütüphanesi </t>
  </si>
  <si>
    <t>Çok amaçlı salon(150 kişilik)</t>
  </si>
  <si>
    <t>BALIKESİR</t>
  </si>
  <si>
    <t>Ayvalık İlçe Halk Kütüphanesi</t>
  </si>
  <si>
    <t>Çok Amaçlı salon( 100 koltuklu)</t>
  </si>
  <si>
    <t>Sergi Salonu( 120 m2)</t>
  </si>
  <si>
    <t>BARTIN</t>
  </si>
  <si>
    <t>Sabah
(10:00-13:00)</t>
  </si>
  <si>
    <t>Öğlen
(14:00-17:00)</t>
  </si>
  <si>
    <t>Akşam
(18:00-23:00)</t>
  </si>
  <si>
    <t>Büyük Salon (393 kişilik Salon)</t>
  </si>
  <si>
    <t xml:space="preserve">Prova </t>
  </si>
  <si>
    <t>BATMAN</t>
  </si>
  <si>
    <t xml:space="preserve">Kültür Merkezi        </t>
  </si>
  <si>
    <t>Konferans Salonu (Bir Program için)</t>
  </si>
  <si>
    <t>Sinema Salonu (160 kişilik)</t>
  </si>
  <si>
    <t xml:space="preserve">Fuaye        </t>
  </si>
  <si>
    <t>BAYBURT</t>
  </si>
  <si>
    <t>Şair Zihni Kültür Merkezi</t>
  </si>
  <si>
    <t>Tam Gün
(09:00-22:00)</t>
  </si>
  <si>
    <t>Sabah
(09:30-12:00)</t>
  </si>
  <si>
    <t>Akşam
(18:00-22:00)</t>
  </si>
  <si>
    <t>Büyük Salon (Program)</t>
  </si>
  <si>
    <t>Cep Sineması 80 kişilik (Küçük Salon) (Program)</t>
  </si>
  <si>
    <t>Misafirhane</t>
  </si>
  <si>
    <t>Normal Oda</t>
  </si>
  <si>
    <t>Duble Oda</t>
  </si>
  <si>
    <t>BİNGÖL</t>
  </si>
  <si>
    <t>Şehit Hakan Akdere Kültür Merkezi</t>
  </si>
  <si>
    <t xml:space="preserve">     Sabah
(09:30-12:00</t>
  </si>
  <si>
    <t xml:space="preserve">     Akşam
(19:00-23:30)</t>
  </si>
  <si>
    <t>Konferans Salonu (370 Kişilik)</t>
  </si>
  <si>
    <t xml:space="preserve">Hafta Sonu </t>
  </si>
  <si>
    <t>BİTLİS</t>
  </si>
  <si>
    <t>Hizan Kültür Merkezi</t>
  </si>
  <si>
    <t xml:space="preserve"> </t>
  </si>
  <si>
    <t>Çok Amaçlı Salon</t>
  </si>
  <si>
    <t>Açık Alan</t>
  </si>
  <si>
    <t>Bitlis Kültür Merkezi</t>
  </si>
  <si>
    <t>BOLU</t>
  </si>
  <si>
    <t xml:space="preserve">Kültür Merkezi              </t>
  </si>
  <si>
    <t>Tiyatro Salonu</t>
  </si>
  <si>
    <t>Hafta Sonu</t>
  </si>
  <si>
    <t>Güzel Sanatlar Galerisi</t>
  </si>
  <si>
    <t>Küçük Salon (Seminer Salonu)</t>
  </si>
  <si>
    <t>ÇANKIRI</t>
  </si>
  <si>
    <t>Çankırı 100. Yıl Kültür Merkezi</t>
  </si>
  <si>
    <t xml:space="preserve">Güzel Sanatlar Galeri Salonu </t>
  </si>
  <si>
    <t>Kültür, Sanat Eğitim ve Bilimsel Etkinlikleri</t>
  </si>
  <si>
    <t>Diğer Etkinlikler</t>
  </si>
  <si>
    <t>Kablo Mikrofon (adet)</t>
  </si>
  <si>
    <t>Telsiz El Mikrofonu (adet)</t>
  </si>
  <si>
    <t>Telsiz Yaka Mikrofonu (adet)</t>
  </si>
  <si>
    <t>Projeksiyon ve Bilgisayar</t>
  </si>
  <si>
    <t>DİYARBAKIR</t>
  </si>
  <si>
    <t>Cahit Sıtkı Tarancı Kültür ve Sanat Merkezi</t>
  </si>
  <si>
    <t>Sabah
(09:00-12:00)</t>
  </si>
  <si>
    <t xml:space="preserve">Büyük Salon 250 Kişilik Salon </t>
  </si>
  <si>
    <t xml:space="preserve">Küçük Salon 140 Kişilik Salon </t>
  </si>
  <si>
    <t>Saatlik</t>
  </si>
  <si>
    <t>Sergi  Salonu</t>
  </si>
  <si>
    <t>Giriş Kat - Günlük</t>
  </si>
  <si>
    <t>Zemin Kat - Günlük</t>
  </si>
  <si>
    <t>EDİRNE</t>
  </si>
  <si>
    <t>Devecihan Kültür Merkezi</t>
  </si>
  <si>
    <t>Hayri Çizel Sergi Salonu</t>
  </si>
  <si>
    <t>Hasan Rıza Sergi Salonu</t>
  </si>
  <si>
    <t>ELAZIĞ</t>
  </si>
  <si>
    <t>Nurettin Ardıçoğlu Kültür Merkezi</t>
  </si>
  <si>
    <t xml:space="preserve">Büyük Salon </t>
  </si>
  <si>
    <t xml:space="preserve">Küçük Salon </t>
  </si>
  <si>
    <t xml:space="preserve">Galeri Salonu </t>
  </si>
  <si>
    <t>Halk Oyunları Çalışma Salonu</t>
  </si>
  <si>
    <t>GAZİANTEP</t>
  </si>
  <si>
    <t>Çok Amaçlı Büyük Salon            (500 Kişilik Koltuklu)</t>
  </si>
  <si>
    <t>Çok Amaçlı Orta Boy Salon-1      (225 Kişilik Sandalyeli)</t>
  </si>
  <si>
    <t>Çok Amaçlı Orta Boy Salon-2      (225 Kişilik Sandalyeli)</t>
  </si>
  <si>
    <t>Çok Amaçlı Küçük Salon-1           (75 Kişilik Sandalyeli)</t>
  </si>
  <si>
    <t>Çok Amaçlı Küçük Salon-2           (75 Kişilik Sandalyeli)</t>
  </si>
  <si>
    <t>Giriş Kat</t>
  </si>
  <si>
    <t>Alt Kat</t>
  </si>
  <si>
    <t>Dış Alan</t>
  </si>
  <si>
    <t>GÜMÜŞHANE</t>
  </si>
  <si>
    <t xml:space="preserve"> Kültür Merkezi</t>
  </si>
  <si>
    <t>Konferans ve Tiyatro Salonu (315 Kişilik)</t>
  </si>
  <si>
    <t>Toplantı - Sinema Salonu (82 Kişilik)</t>
  </si>
  <si>
    <t>HAKKARİ</t>
  </si>
  <si>
    <t>Atatürk Kültür Merkezi</t>
  </si>
  <si>
    <t>Büyük Salon (300 Kişilik)</t>
  </si>
  <si>
    <t>Küçük Salon (80 kişilik)</t>
  </si>
  <si>
    <t>Büyük Salon Fuayesi</t>
  </si>
  <si>
    <t>Küçük Salon Fuayesi</t>
  </si>
  <si>
    <t>Kütüphane Fuayesi</t>
  </si>
  <si>
    <t>Bakanlık Personeline</t>
  </si>
  <si>
    <t>Diğer Kamu Personeline</t>
  </si>
  <si>
    <t>Yüksekova Selahattin Eyyubi Kültür Merkezi</t>
  </si>
  <si>
    <t>Folklor Salonu</t>
  </si>
  <si>
    <t>HATAY</t>
  </si>
  <si>
    <t>Kişi Başı</t>
  </si>
  <si>
    <t>Samandağ Kültür Merkezi</t>
  </si>
  <si>
    <t xml:space="preserve">Tiyatro Salonu (Büyük Salon) </t>
  </si>
  <si>
    <t xml:space="preserve">Tiyatro Salonu (Küçük Salon) </t>
  </si>
  <si>
    <t>Erzin Ömer Halisdemir Kültür Merkezi</t>
  </si>
  <si>
    <t>ISPARTA</t>
  </si>
  <si>
    <t>Tam Gün
(08:00-21:00)</t>
  </si>
  <si>
    <t>Tam Gün
(08:00-17:00)</t>
  </si>
  <si>
    <t>Sabah
(08:00-12:00)</t>
  </si>
  <si>
    <t>Konferans Salonu (158 Kişilk)</t>
  </si>
  <si>
    <t>Güzel Sanatlar Galerisi Sergi Salonu</t>
  </si>
  <si>
    <t>Uluborlu Alaaddin KEYKUBAT Halk Kütüphanesi</t>
  </si>
  <si>
    <t>Tam Gün
(09:00-21:00)</t>
  </si>
  <si>
    <t xml:space="preserve">Güzel Sanatlar Çalışma Salonu </t>
  </si>
  <si>
    <t>IĞDIR</t>
  </si>
  <si>
    <t>Çok Amaçlı Büyük Salonu 360 kişilik</t>
  </si>
  <si>
    <t>Çok Amaçlı Küçük Salonu 145 kişilik</t>
  </si>
  <si>
    <t>Sergi Grup Çalışması Kokteyl Salonu 99.7 m²</t>
  </si>
  <si>
    <t>Sergi Salonu 72 m²</t>
  </si>
  <si>
    <t>İZMİR</t>
  </si>
  <si>
    <t>Bornova Kültür Merkezi</t>
  </si>
  <si>
    <t>Tam Gün
(08:30-24:00)</t>
  </si>
  <si>
    <t>Opera Salonu Fuaye Alanı Zemin Kat</t>
  </si>
  <si>
    <t>Çok Amaçlı Büyük Salonu 737 kişilik</t>
  </si>
  <si>
    <t>Opera Salonu Fuaye Alanı 1. Kat</t>
  </si>
  <si>
    <t>Opera Salonu Fuaye Alanı 2. Kat</t>
  </si>
  <si>
    <t>Çok Amaçlı Büyük Salonu 328 kişilik</t>
  </si>
  <si>
    <t>Tiyatro Salonu Fuaye Alanı Zemin Kat</t>
  </si>
  <si>
    <t>Tiyatro Salonu Fuaye Alanı 1. Kat</t>
  </si>
  <si>
    <t>Çok Amaçlı Salon Fuaye Alanı 1. Bodrum Kat</t>
  </si>
  <si>
    <t>Büyük Salon (737 Koltuk)</t>
  </si>
  <si>
    <t>Küçük Salon (387 Koltuk)</t>
  </si>
  <si>
    <t>Çok Amaçlı Salon (328 Koltuk)</t>
  </si>
  <si>
    <t>KARABÜK</t>
  </si>
  <si>
    <t>Büyük Salon (421 Kişilik )</t>
  </si>
  <si>
    <t>Küçük Salon (130 Kişilik )</t>
  </si>
  <si>
    <t>Prova</t>
  </si>
  <si>
    <t>Çok Amaçlı Salon (50 Kişilik)</t>
  </si>
  <si>
    <t>4 Saati</t>
  </si>
  <si>
    <t>Sabah
(08:30-17:30)</t>
  </si>
  <si>
    <t>Akşam
(17:30-21:30)</t>
  </si>
  <si>
    <t xml:space="preserve"> Ovacık Kültür Merkezi</t>
  </si>
  <si>
    <t>KARS</t>
  </si>
  <si>
    <t>Kültür Merkezi Konferans Salonu</t>
  </si>
  <si>
    <t>KAYSERİ</t>
  </si>
  <si>
    <t>Kısa Süreli Faaliyet (Max 2 saat)</t>
  </si>
  <si>
    <t>Büyük Tiyatro Salonu  (536 Kişilik)</t>
  </si>
  <si>
    <t>Küçük Salon (226 Kişilik)</t>
  </si>
  <si>
    <t>Büyük ve Küçük Salon Fuayelerinin  Ticari ve Kokteyl İçin Kullanımı</t>
  </si>
  <si>
    <t>Seramik, El Sanatları ve Fotoğraf Atölyelerinin Kurs ve Amatör Grup Çalışmaları İçin Kullanımı</t>
  </si>
  <si>
    <t>KASTAMONU</t>
  </si>
  <si>
    <t>Rıfat Ilgaz Kültür Merkezi</t>
  </si>
  <si>
    <t>Tam Gün
(09:30-23:00)</t>
  </si>
  <si>
    <t>KIRIKKALE</t>
  </si>
  <si>
    <t>Öğlen
(14:00-16:30)</t>
  </si>
  <si>
    <t>Çok Amaçlı Toplantı Salonu</t>
  </si>
  <si>
    <t xml:space="preserve">Kültürel Etkinlikler İçin </t>
  </si>
  <si>
    <t>Diğer Etkinlikler İçin</t>
  </si>
  <si>
    <t>KIRŞEHİR</t>
  </si>
  <si>
    <t xml:space="preserve">Kırşehir Kaman Kültür Merkezi </t>
  </si>
  <si>
    <t>Salon, Fuaye ve diğer mekanlar</t>
  </si>
  <si>
    <t>KİLİS</t>
  </si>
  <si>
    <t>Alaeddin Yavaşca Kültür Merkezi</t>
  </si>
  <si>
    <t>Tiyatro Salonu (330 kişilik)</t>
  </si>
  <si>
    <t>Küçük Konferans Salonu(78 kişilik)</t>
  </si>
  <si>
    <t xml:space="preserve">Bale-Folklor Salonu </t>
  </si>
  <si>
    <t>KOCAELİ</t>
  </si>
  <si>
    <t>Sabancı Kültür Merkezi</t>
  </si>
  <si>
    <t>Yarım Gün</t>
  </si>
  <si>
    <t>Kokteyl</t>
  </si>
  <si>
    <t>Ses Düzeni (Büyük Konser)</t>
  </si>
  <si>
    <t>KONYA</t>
  </si>
  <si>
    <t xml:space="preserve">Karapınar Kültür Merkezi </t>
  </si>
  <si>
    <t>Konferans Salonu (220 kişilik)</t>
  </si>
  <si>
    <t>Konferans Salonu (40 kişilik)</t>
  </si>
  <si>
    <t xml:space="preserve">Sergi Salonu </t>
  </si>
  <si>
    <t>MALATYA</t>
  </si>
  <si>
    <t xml:space="preserve">     Sabah
(09:00-12:00</t>
  </si>
  <si>
    <t xml:space="preserve">     Akşam
(19:00-22:00)</t>
  </si>
  <si>
    <t xml:space="preserve">Salon                               </t>
  </si>
  <si>
    <r>
      <t xml:space="preserve">Salon                                                                                     </t>
    </r>
    <r>
      <rPr>
        <b/>
        <sz val="14"/>
        <rFont val="Arial"/>
        <family val="2"/>
      </rPr>
      <t xml:space="preserve">    (Hafta Sonu)</t>
    </r>
  </si>
  <si>
    <t xml:space="preserve">Kongre ve Kültür Merkezi                                                           </t>
  </si>
  <si>
    <t>Akşam
(19:00-22:00)</t>
  </si>
  <si>
    <t xml:space="preserve">Büyük Salon                      </t>
  </si>
  <si>
    <t xml:space="preserve">Sergi Salonu (m² birim ücreti)                                   </t>
  </si>
  <si>
    <t>0,80 krş</t>
  </si>
  <si>
    <t>MANİSA</t>
  </si>
  <si>
    <t>Salihli Kültür Merkezi</t>
  </si>
  <si>
    <t>Günlük Hafta İçi</t>
  </si>
  <si>
    <t>Günlük Hafta Sonu</t>
  </si>
  <si>
    <t>MERSİN</t>
  </si>
  <si>
    <t xml:space="preserve">Mersin Kültür Merkezi           </t>
  </si>
  <si>
    <t xml:space="preserve">  Tam Gün
(08:00-24:00)</t>
  </si>
  <si>
    <t>Gündüz
(08:00-17:00)</t>
  </si>
  <si>
    <t xml:space="preserve">    Akşam
(17:00-24:00)</t>
  </si>
  <si>
    <t>Prova Salonu</t>
  </si>
  <si>
    <t>Haftalık</t>
  </si>
  <si>
    <t>75. Yıl Tarsus Kültür Merkezi</t>
  </si>
  <si>
    <t xml:space="preserve">   Tam Gün
(08:00-24:00)</t>
  </si>
  <si>
    <t xml:space="preserve">     Sabah
(08:00-12:00)</t>
  </si>
  <si>
    <t xml:space="preserve">    Öğlen
(12:00-17:30)</t>
  </si>
  <si>
    <t xml:space="preserve">     Akşam
(17:30-24:00)</t>
  </si>
  <si>
    <t>Sanat Atölyeleri</t>
  </si>
  <si>
    <t xml:space="preserve">İç ve Dış Fuaye </t>
  </si>
  <si>
    <t>Gülnar Kültür Merkezi</t>
  </si>
  <si>
    <t xml:space="preserve">     Öğlen
(12:00-17:30)</t>
  </si>
  <si>
    <t xml:space="preserve">    Akşam
(17:30-24:00)</t>
  </si>
  <si>
    <t>Çok Amaçlı Toplantı ve Gösteri Salonu (300 kişilik)</t>
  </si>
  <si>
    <t>Çok Amaçlı Toplantı ve Gösteri Salonu (87 kişilik)</t>
  </si>
  <si>
    <t>Sergi Salonu 300 m²</t>
  </si>
  <si>
    <t>Resim Salonu  200 m²</t>
  </si>
  <si>
    <t>Bale Salonu  70 m²</t>
  </si>
  <si>
    <t>Müzik-Koro ve Çok Amaçlı Salon  100 m²</t>
  </si>
  <si>
    <t>Misafirhane  (2'şer kişilik 8 adet oda) (Kişi başı fiyatı)</t>
  </si>
  <si>
    <t>MUĞLA</t>
  </si>
  <si>
    <t>Muğla Kültür Merkezi</t>
  </si>
  <si>
    <t>Mustafa Pabuçcuoğlu Konferans Salonu</t>
  </si>
  <si>
    <t>Fethiye Kültür Merkezi</t>
  </si>
  <si>
    <t xml:space="preserve">Konferans Salonu </t>
  </si>
  <si>
    <t>Güzel Sanatlar Galeri Salonu</t>
  </si>
  <si>
    <t>MUŞ</t>
  </si>
  <si>
    <t>Muş Kültür Merkezi</t>
  </si>
  <si>
    <t xml:space="preserve">Fuaye </t>
  </si>
  <si>
    <t>Açık Alan Tiyarto</t>
  </si>
  <si>
    <t>Varto Kültür Merkezi</t>
  </si>
  <si>
    <t>Çok Amaçlı Salon (Konferans Salonu)</t>
  </si>
  <si>
    <t>Açık Alan (Anfi Tiyatro)</t>
  </si>
  <si>
    <t xml:space="preserve">Misafirhane Odası </t>
  </si>
  <si>
    <t>15.00 TL</t>
  </si>
  <si>
    <t>Kültür Merkezi (Bahçe Alanı)</t>
  </si>
  <si>
    <t>Malazgirt Kültür Merkezi</t>
  </si>
  <si>
    <t>NEVŞEHİR</t>
  </si>
  <si>
    <t>Nevşehir Kültür Merkezi</t>
  </si>
  <si>
    <t>Salon</t>
  </si>
  <si>
    <t>Hacıbektaş Kültür Merkezi</t>
  </si>
  <si>
    <t>Fuaye+SnackBar</t>
  </si>
  <si>
    <t>Resim Sergi Salonu</t>
  </si>
  <si>
    <t>Giriş Holü</t>
  </si>
  <si>
    <t>NİĞDE</t>
  </si>
  <si>
    <t xml:space="preserve">Tam Gün </t>
  </si>
  <si>
    <t xml:space="preserve">Çok Amaçlı  Salon </t>
  </si>
  <si>
    <t>ORDU</t>
  </si>
  <si>
    <t>Ordu Kültür ve Sanat Merkezi</t>
  </si>
  <si>
    <t xml:space="preserve">A Blok Sergi Salonu </t>
  </si>
  <si>
    <t xml:space="preserve">B Blok Sergi Salonu (Galeri) </t>
  </si>
  <si>
    <t>Toplantı Salonu (proje) B Blok</t>
  </si>
  <si>
    <t xml:space="preserve">Bale Salonu </t>
  </si>
  <si>
    <t>Büyük Salon Fuaye giriş</t>
  </si>
  <si>
    <t>Büyük Salon Fuaye Üst Kat</t>
  </si>
  <si>
    <t>A Blok Bodrum Fuaye (290 m²)</t>
  </si>
  <si>
    <t>OSMANİYE</t>
  </si>
  <si>
    <t>Kadirli Kültür ve Sanat Merkezi</t>
  </si>
  <si>
    <t>Yarım Gün
(13:00-17:00)</t>
  </si>
  <si>
    <t>Akşam
(17:00-21:00)</t>
  </si>
  <si>
    <t>Büyük Salon (448 Kişilik)</t>
  </si>
  <si>
    <t>Atölyeler (14 m²)</t>
  </si>
  <si>
    <t>RİZE</t>
  </si>
  <si>
    <t>İsmail Kahraman Kültür Merkezi</t>
  </si>
  <si>
    <t>Öğlen
(13:30-17:00)</t>
  </si>
  <si>
    <t>Çok Amaçlı Büyük Salonu (592 Kişilik)</t>
  </si>
  <si>
    <t>Küçük Salon (233 Kişilik)</t>
  </si>
  <si>
    <t xml:space="preserve">2. Kat Kokteyl Salonu </t>
  </si>
  <si>
    <t>1. Kat Sergi Salonu</t>
  </si>
  <si>
    <t>1. Kat Küçük Salon Önü Fuaye Alanı</t>
  </si>
  <si>
    <t>2. Kat Büyük Salon Arkası Fuaye Alanı</t>
  </si>
  <si>
    <t>3. Kat Büyük Salon Arkası Fuaye Alanı</t>
  </si>
  <si>
    <t>1. Kat Giriş Salonu Sağ Taraf (Güv. Önü)</t>
  </si>
  <si>
    <t>1.Kat Giriş Salonu Sol Taraf (Ser. Sal. Önü)</t>
  </si>
  <si>
    <t>SAKARYA</t>
  </si>
  <si>
    <t>Sakarya AFA Kültür Merkezi</t>
  </si>
  <si>
    <t>Gündüz
(09.00-16.00)</t>
  </si>
  <si>
    <t>Akşam
(18.00-23.00)</t>
  </si>
  <si>
    <t>Çok Amaçlı Salon( 216 kişilik)</t>
  </si>
  <si>
    <t>Çok Amaçlı Salon( 460 kişilik)</t>
  </si>
  <si>
    <t>1.Kat Fuayesi</t>
  </si>
  <si>
    <t>2.Kat Fuayesi</t>
  </si>
  <si>
    <t>3.Kat Fuayesi</t>
  </si>
  <si>
    <t>SAMSUN</t>
  </si>
  <si>
    <t>Devlet Güzel Sanatlar Galerisi</t>
  </si>
  <si>
    <t>SİİRT</t>
  </si>
  <si>
    <t>Gündüz
(09:00-18:00)</t>
  </si>
  <si>
    <t>Çok Amaçlı Salon  (200 kişilik)</t>
  </si>
  <si>
    <t>Konferans Salonu (100 kişilik)</t>
  </si>
  <si>
    <t>SİNOP</t>
  </si>
  <si>
    <t>Büyük Salon (471 Kişilik)</t>
  </si>
  <si>
    <t>Küçük Salon (71 Kişilik)</t>
  </si>
  <si>
    <t>SİVAS</t>
  </si>
  <si>
    <t xml:space="preserve"> Atatürk Kültür Merkezi </t>
  </si>
  <si>
    <t>Öğlen
(13.00-17.00)</t>
  </si>
  <si>
    <t>Akşam
(18.00-22.30)</t>
  </si>
  <si>
    <t xml:space="preserve">Çok Amaçlı Salon </t>
  </si>
  <si>
    <t>Galeri Sergi Salonu (Günlük)</t>
  </si>
  <si>
    <t>Muhsin Yazıcıoğlu Kültür Merkezi</t>
  </si>
  <si>
    <t>ŞIRNAK</t>
  </si>
  <si>
    <t>Açık Alan (Anfi)</t>
  </si>
  <si>
    <t>TEKİRDAĞ</t>
  </si>
  <si>
    <t>Muratlı Kültür Merkezi</t>
  </si>
  <si>
    <t>Büyük Tiyatro Salonu (205 Kişilik)</t>
  </si>
  <si>
    <t>Küçük Tiyatro Salonu (186 Kişilik)</t>
  </si>
  <si>
    <t>Tekirdağ Kültür Merkezi</t>
  </si>
  <si>
    <t>Büyük Tiyatro Salonu (450 Kişilik)</t>
  </si>
  <si>
    <t>Küçük Tiyatro Salonu (230 Kişilik)</t>
  </si>
  <si>
    <t>Küçük Toplantı Salonu (65 Kişilik)</t>
  </si>
  <si>
    <t>Kütüphane Toplantı Salonu (65 Kişilik)</t>
  </si>
  <si>
    <t>Bale Salonu (1)</t>
  </si>
  <si>
    <t>Bale Salonu (2)</t>
  </si>
  <si>
    <t>Halk Oyunları Salonu</t>
  </si>
  <si>
    <t>Çok Amaçlı Çalışma Saonu</t>
  </si>
  <si>
    <t>TRABZON</t>
  </si>
  <si>
    <t>TUNCELİ</t>
  </si>
  <si>
    <t xml:space="preserve">Tunceli Kültür Merkezi    </t>
  </si>
  <si>
    <t>Gündüz
(09.00-17.00)</t>
  </si>
  <si>
    <t>Büyük Salon (277 kişilik)</t>
  </si>
  <si>
    <t>Küçük Salon (72 kişilik)</t>
  </si>
  <si>
    <t xml:space="preserve">Sergi Salonu 190 m²  </t>
  </si>
  <si>
    <t xml:space="preserve">Güzel Sanatlar Galerisi 140 m²         </t>
  </si>
  <si>
    <t xml:space="preserve">El Sanatları Atölyesi 140 m²           </t>
  </si>
  <si>
    <t xml:space="preserve">Bale-Folklor Salonu 80 m²     </t>
  </si>
  <si>
    <t xml:space="preserve">Fuaye  </t>
  </si>
  <si>
    <t xml:space="preserve">Hozat Kültür Merkezi    </t>
  </si>
  <si>
    <t xml:space="preserve">El Sanatları Atölyesi 80 m²           </t>
  </si>
  <si>
    <t>El Sanatları Atölyesi 90 m²</t>
  </si>
  <si>
    <t xml:space="preserve">Güzel Sanatlar Galerisi          </t>
  </si>
  <si>
    <t>UŞAK</t>
  </si>
  <si>
    <t>Eşme Kültür Merkezi</t>
  </si>
  <si>
    <t>Akşam
(17:00-24:00)</t>
  </si>
  <si>
    <t>Lobi  Salonu</t>
  </si>
  <si>
    <t>VAN</t>
  </si>
  <si>
    <t>Erciş Kültür Merkezi</t>
  </si>
  <si>
    <t>Muradiye Kültür Merkezi</t>
  </si>
  <si>
    <t>YOZGAT</t>
  </si>
  <si>
    <t>Tam Gün (10:00-17:00)</t>
  </si>
  <si>
    <t>Büyük Salonu (207 Kişilik)</t>
  </si>
  <si>
    <t>Büyük Salonu (80 Kişilik)</t>
  </si>
  <si>
    <t>ZONGULDAK</t>
  </si>
  <si>
    <t xml:space="preserve">Tiyatro-Konferans Salonu </t>
  </si>
  <si>
    <t xml:space="preserve">Çaycuma Kültür Sanat Merkezi Salonu </t>
  </si>
  <si>
    <t>Ayazma Mağarası</t>
  </si>
  <si>
    <t>Yatırım İşletmer Genel Müdürlüğü'nden Gelen Görüşe Göre Fiyat Artışı Yapılmıştır.</t>
  </si>
  <si>
    <t>Yatırım İşletmer Genel Müdürlüğü'nden Gelen Görüşe Göre Fiyat Düşüşü Yapılmıştır.</t>
  </si>
  <si>
    <t>Yatırım İşletmer Genel Müdürlüğü'nden Gelen Üst Yazıda Kapalı ve Listeden Çıkarılacağı Belirtilen Kültür Merkezleri</t>
  </si>
  <si>
    <t>Yatırım İşletmer Genel Müdürlüğü'nden Gelen Üst Yazıda 2020 Yılında Açılması Planlanan Kültür Merkezleridir.</t>
  </si>
  <si>
    <t>III- NOLU CETVEL
MÜZE VE ÖRENYERLERİ</t>
  </si>
  <si>
    <t>TAHSİS EDİLEN YERLER</t>
  </si>
  <si>
    <t>FAALİYET GÜN VE ÜCRETLERİ</t>
  </si>
  <si>
    <t>DİĞER                                                     FAALİYETLER</t>
  </si>
  <si>
    <t>CUMA - CUMARTESİ PAZAR</t>
  </si>
  <si>
    <t>CUMARTESİ PAZAR</t>
  </si>
  <si>
    <t>DİĞER         GÜNLER</t>
  </si>
  <si>
    <r>
      <t>Adana Yeni Müzesi - 5845 m</t>
    </r>
    <r>
      <rPr>
        <sz val="14"/>
        <rFont val="Arial Tur"/>
        <family val="0"/>
      </rPr>
      <t>²</t>
    </r>
  </si>
  <si>
    <r>
      <t>Adana Yeni Müzesi Giriş Salonu 530 m</t>
    </r>
    <r>
      <rPr>
        <sz val="14"/>
        <rFont val="Arial Tur"/>
        <family val="0"/>
      </rPr>
      <t>²</t>
    </r>
  </si>
  <si>
    <r>
      <t>Adana Kuruköprü Anıt Müzesi ve Geleneksel Adana Evi (iç Mekan  223 m</t>
    </r>
    <r>
      <rPr>
        <sz val="14"/>
        <rFont val="Arial Tur"/>
        <family val="0"/>
      </rPr>
      <t>²)</t>
    </r>
  </si>
  <si>
    <t>ANKARA</t>
  </si>
  <si>
    <t>Anadolu Medeniyetleri Müzesi Bahçe</t>
  </si>
  <si>
    <t>Anadolu Medeniyetleri Müzesi Konferans Salonu</t>
  </si>
  <si>
    <t>Anadolu Medeniyetleri Müzesi İç Mekan (Yalnızca klasik müzik konserleri ve özel sergiler  için tahsis edilebilir)</t>
  </si>
  <si>
    <t>AĞRI</t>
  </si>
  <si>
    <t>İshakpaşa Sarayı</t>
  </si>
  <si>
    <t>ANTALYA</t>
  </si>
  <si>
    <t>Aspendos Tiyatrosu</t>
  </si>
  <si>
    <t>Side Tiyatrosu</t>
  </si>
  <si>
    <t>Etkinliklere Kapalıdır</t>
  </si>
  <si>
    <t>Etkinliklere Kapalı</t>
  </si>
  <si>
    <t>Myra Örenyeri</t>
  </si>
  <si>
    <t>Alanya Kalesi Resim Galerisi</t>
  </si>
  <si>
    <t xml:space="preserve">Arkeoloji Müzesi Bahçesi </t>
  </si>
  <si>
    <t>Kaş Tiyatrosu</t>
  </si>
  <si>
    <t xml:space="preserve">Perge Örenyeri Agora </t>
  </si>
  <si>
    <t xml:space="preserve">Taksiyarhis Anıt Müzesi </t>
  </si>
  <si>
    <t>ÇANAKKALE</t>
  </si>
  <si>
    <t xml:space="preserve">Assos Athena Tapınağı </t>
  </si>
  <si>
    <t>DENİZLİ</t>
  </si>
  <si>
    <t xml:space="preserve">Hierapolis Tiyatrosu </t>
  </si>
  <si>
    <t>Diyarbakır Müzesi Saint George Kilisesi Sanat Galerisi</t>
  </si>
  <si>
    <t>KÜVAM TARAFINDAN 2020 YILINDA TAHSİS CETVELİNE EKLENMESİ UYGUN GÖRÜLMÜŞTÜR.</t>
  </si>
  <si>
    <t>eklendi</t>
  </si>
  <si>
    <t xml:space="preserve">ESKİŞEHİR </t>
  </si>
  <si>
    <t>Eti Arkeoloji Müzesi Bahçesi</t>
  </si>
  <si>
    <t xml:space="preserve">Zeugma Mozaik Müzesi </t>
  </si>
  <si>
    <t>ekstra arttır</t>
  </si>
  <si>
    <t>Hasan Süzer Etnoğrafya Müzesi</t>
  </si>
  <si>
    <t>Hatay Müzesi Konferans Salonu (235 Kişilik)</t>
  </si>
  <si>
    <t>Hatay Müzesi Fuaye Alanı (200 m²)</t>
  </si>
  <si>
    <t>Hatay Müzesi Geçici Sergi Salonu (200 m²)</t>
  </si>
  <si>
    <t>İSTANBUL</t>
  </si>
  <si>
    <t>Galata Mevlevihanesi Müzesi</t>
  </si>
  <si>
    <t>Türk İslam Eserleri Müz. Teras Böl.(Galeri bölümündeki sergi kapsamında yapılan kokteyllerde ayrıca ücret alınmaz.)</t>
  </si>
  <si>
    <t>Türk İslam Eserleri Müz. Galeri Böl.(Sergi için)</t>
  </si>
  <si>
    <t>Rumeli Hisarı</t>
  </si>
  <si>
    <t xml:space="preserve">Arkeoloji Müz.Bahçeleri </t>
  </si>
  <si>
    <t>22.04.2005 TARİH - 2005/108 SAYILI YKK'ya istinaden</t>
  </si>
  <si>
    <t>Ayasofya Müzesi Narteks, Sergi Salonu</t>
  </si>
  <si>
    <t>Ayasofya Müzesi Üst Galeri</t>
  </si>
  <si>
    <t>Birgi Çakırağa Konağı</t>
  </si>
  <si>
    <t>Efes Örenyeri Celcius Kütüphanesi</t>
  </si>
  <si>
    <t>Efes Örenyeri Liman Cadde</t>
  </si>
  <si>
    <t>Efes Örenyeri Liman Hamamları (Çalışma Saatleri içinde biletle girilmek kaydıyla)</t>
  </si>
  <si>
    <t>Efes Örenyeri Liman Hamamları (Çalışma Saatleri dışında)</t>
  </si>
  <si>
    <t>Efes Örenyeri Büyük Tiyatro</t>
  </si>
  <si>
    <t>Efes Örenyeri Odeon</t>
  </si>
  <si>
    <t>Efes Müzesi Bahçe</t>
  </si>
  <si>
    <t>Efes Müzesi Arasta</t>
  </si>
  <si>
    <t>Efes Müzesi Hikmet GÜRÇAY Resim Sergi Salonu</t>
  </si>
  <si>
    <t>Bergama Asklepion Örenyeri</t>
  </si>
  <si>
    <t>Çeşme Müzesi Ceneviz Kulesi Sergi Salonu</t>
  </si>
  <si>
    <t>Sardes Gymnasium Örenyeri</t>
  </si>
  <si>
    <t>Mersin Müzesi Alt Kat Fuaye Salonu</t>
  </si>
  <si>
    <t>Mersin Müzesi Üst Kat Konferans Salonu Fuayesi ve Sergi Salonu</t>
  </si>
  <si>
    <t>Mersin Müzesi Konferans Salonu   (100 Kişilik)</t>
  </si>
  <si>
    <t>Bodrum Sualtı Arkeoloji Müzesi-İngiliz Kulesi</t>
  </si>
  <si>
    <t xml:space="preserve">Bodrum Sualtı Arkeoloji Müz. Bağlı Antik Tiyatro </t>
  </si>
  <si>
    <t>Bodrum Sualtı Arkeoloji Müzesi-Kuzey Hendeği</t>
  </si>
  <si>
    <t xml:space="preserve">Bodrum Sualtı Arkeoloji Müzesi Mekanları </t>
  </si>
  <si>
    <t>Sinop Tarihi Cezaevi</t>
  </si>
  <si>
    <t>Atatürk ve Kongre Müzesi</t>
  </si>
  <si>
    <t>Doğu ve Batı Cephesi Açık Sergi Alanı (40-50 Kişilik)</t>
  </si>
  <si>
    <t>Ön Bahçe Açık Sergi Alanı (100-150 Kişilik)</t>
  </si>
  <si>
    <t>Arka Bahçe Açık Sergi Alanı (50-100 Kişilik)</t>
  </si>
  <si>
    <t>Müze Koridoru (Yalnızca Sergi İçin)  (40-50 Kişilik)</t>
  </si>
  <si>
    <t>Konferans Salonu (50-60 Kişilik)</t>
  </si>
  <si>
    <t>ŞANLIURFA</t>
  </si>
  <si>
    <t>Şanlıurfa Müzesi Toplantı Salonu (100 koltuk kapasiteli)</t>
  </si>
  <si>
    <t>Göreme Örenyeri</t>
  </si>
  <si>
    <t>Akdamar Anıt Müzesinin Dış Mekanı</t>
  </si>
  <si>
    <t>Akdamar Anıt Müzesinin İç Mekanı</t>
  </si>
  <si>
    <t>Van Kalesi Dış Mekan</t>
  </si>
  <si>
    <t>DİĞER  MÜZE VE ÖRENYERLERİ</t>
  </si>
  <si>
    <t>YUKARIDAKİ  MÜZE VE ÖRENYERLERİNİN DİĞER MEKANLARI</t>
  </si>
  <si>
    <t xml:space="preserve">               NOT: Faliyetlerinin ana konusu Kültür, Turizm ve Bilim olan tüzel kişiliğe sahip kurum ve kuruluşlara yapılan tahsislerde %50 indirim uygulanır.</t>
  </si>
  <si>
    <t>KÜVAM TARAFINDAN 2020 YILINDA TAHSİS CETVELİNE EKLENMESİ UYGUN GÖRÜLEN MÜZE VE ÖRENYERLERİDİR.</t>
  </si>
  <si>
    <t>KÜVAM TARAFINDAN 2020 YILINDA TAHSİS CETVELİNDEN ÇIKARILMASI UYGUN GÖRÜLEN MÜZE VE ÖRENYERLERİDİR.</t>
  </si>
  <si>
    <t>V- NOLU CETVEL</t>
  </si>
  <si>
    <t xml:space="preserve">VI 1- FİLM, MİKROFİLM,FOTOĞRAF VE SLAYT ÜCRETLERİ </t>
  </si>
  <si>
    <t>Yararlanma Şekli</t>
  </si>
  <si>
    <t>Ölçü Birimi</t>
  </si>
  <si>
    <t>Ücret</t>
  </si>
  <si>
    <t>Film ve video çekimi</t>
  </si>
  <si>
    <t>Dakika Başına</t>
  </si>
  <si>
    <t xml:space="preserve">Fotoğraf çekim / kullanım ücreti </t>
  </si>
  <si>
    <t>Poz Başına</t>
  </si>
  <si>
    <t>Sinema Genel Müdürlüğü Arşivinde bulunan  her bir proje için toplamda 60 dakikayı geçmeyecek şekilde ilgili dönemlere ait film görüntüleri</t>
  </si>
  <si>
    <t>Saniye Başına</t>
  </si>
  <si>
    <t>Resim yapma</t>
  </si>
  <si>
    <t>Eser Başına</t>
  </si>
  <si>
    <t>Stampaj yapma</t>
  </si>
  <si>
    <t>Kağıt, lateks,alçı vb yöntemlerle mülaj alımı ve replika yapımı</t>
  </si>
  <si>
    <t>Röprodüksiyon ve benzerleri</t>
  </si>
  <si>
    <t>Yazma ve Harf Devrimi öncesinde basılmış eserlerde fotoğraf, mikrofilm CD, DVD vb. formlarda dijital görüntü ve slayt çekim/ kullanımı</t>
  </si>
  <si>
    <t xml:space="preserve">Nadir yazma ve nadir basma eserlerde fotoğraf, mikrofilm, CD, DVD, vb.formlarda dijital görüntü ve slayt çekimi/kullanımı    </t>
  </si>
  <si>
    <t>Nadir yazma ve nadir basma eserlerin minyatürlü, tezhipli, gravürlü sayfaları ile, ferman, berat, hüküm, vakfiye, harita, plan, krokilerden CD, DVD, vb.formlarda dijital görüntü ve slayt çekim/ kullanımı</t>
  </si>
  <si>
    <t xml:space="preserve">Dijital ortama aktarılmış filmlerin görüntülerinden faydalanma </t>
  </si>
  <si>
    <t>Nadir yazma ve nadir basma eserler üzerinde çalışma yapan kamu kurum ve kuruluşları, Bakanlar Kurulunca vergi muafiyeti tanınan vakıflar, kamu yararına çalışan dernekler ile Türkiye Cumhuriyeti vatandaşı öğretim elemanları, öğrenciler ve araştırmacıların, çalışma yaptıkları konularla ilgili ve sınırlı olmak üzere, kütüphane ve müzeler bünyesinde elektronik ortama aktarılmış olan veya elektronik ortama aktarılması mümkün olan eserlerden dijital görüntü almaları hallerinde ücret alınmaz</t>
  </si>
  <si>
    <t xml:space="preserve">T.C. Kültür ve Turizm Bakanlığına bağlı birimlerdeki Yazma  ve Nadir Eserlerden Ücretsiz Faydalanma Yönergesine Göre işlem yapılacaktır </t>
  </si>
  <si>
    <t>Bakanlığımıza bağlı müze müdürlükleri ve bağlı birimlerinde düğün ve nişan organizasyonları kapsamında yapılacak özel çekim yapma</t>
  </si>
  <si>
    <t>2 Saati Geçmemesi Durumunda</t>
  </si>
  <si>
    <t>2 Saati Geçmesi Durumunda</t>
  </si>
  <si>
    <t xml:space="preserve">VI 2-ÜRÜN VE PAZARLAMA MALZEMELERİ KULLANIM ÜCRETLERİ 
(Kültür Varlıkları ve Müzeler Genel Müdürlüğü'ne bağlı müze ve örenyerlerindeki kültür varlıkları için) </t>
  </si>
  <si>
    <t>Ürün / Pazarlama Malzemeleri</t>
  </si>
  <si>
    <t>FİYAT ARTIŞ ORANI %</t>
  </si>
  <si>
    <t>Ticari ürün ve/veya pazarlama malzemeleri (poster,kartlar,tişörtler,bardaklar vb.)</t>
  </si>
  <si>
    <t>(Baskı adedi 1-3000 arası)</t>
  </si>
  <si>
    <t>(Baskı adedi 3001-5000 arası)</t>
  </si>
  <si>
    <t>(Baskı adedi 5001 ve üzeri)</t>
  </si>
  <si>
    <t>Bilgi panoları, afişler, broşürler ve sosyal medya kullanımlarında görsel başına</t>
  </si>
  <si>
    <t>Basılı Reklamda Kullanım</t>
  </si>
  <si>
    <t>Basılı reklam (Kitap,Dergi,Gazete vb.)</t>
  </si>
  <si>
    <t>Tek Dil</t>
  </si>
  <si>
    <t>İki Dil - İki Ülke</t>
  </si>
  <si>
    <t>Dünya</t>
  </si>
  <si>
    <t>Reklam Panoları ve Diğer Kullanımlar</t>
  </si>
  <si>
    <t>Elektronik Reklam</t>
  </si>
  <si>
    <t>Elektronik Reklam (Web)</t>
  </si>
  <si>
    <t>Kişisel Web Siteleri</t>
  </si>
  <si>
    <t>Kurumsal Web Siteleri</t>
  </si>
  <si>
    <t>Büyük Ölçekli Web Siteleri</t>
  </si>
  <si>
    <r>
      <t xml:space="preserve">Bakanlığımıza bağlı müze ve örenyerlerinde yer alan eserlerin firmalarca logo olarak kullanılmasının istanmesi halinde; talep edilen eserin tek firma tarafından kullanılması süresi içerisinde aynı eserin başka firmaya verilmemesi ve ücretlendirmenin tek ürün için yapılması </t>
    </r>
    <r>
      <rPr>
        <b/>
        <sz val="10"/>
        <rFont val="Arial"/>
        <family val="2"/>
      </rPr>
      <t>( 3 yıl süreliğine )</t>
    </r>
  </si>
  <si>
    <r>
      <t xml:space="preserve">Aynı firma tarafından yapılacak farklı ürünler için </t>
    </r>
    <r>
      <rPr>
        <b/>
        <sz val="10"/>
        <rFont val="Arial"/>
        <family val="2"/>
      </rPr>
      <t>(3 yıl süreliğine)</t>
    </r>
  </si>
  <si>
    <r>
      <t>Bakanlığımıza bağlı müze ve örenyerlerinde yer alan eserlerin firmalarca ticari amaçlı ürün tasarımlarında kullanılmasının istenmesi halinde; talep edilen eserin tek firma tarafından kullanılması süresi içerisinde aynı eserin başka firmaya verilmemesi ve ücretlendirmenin tek ürün için yapılması</t>
    </r>
    <r>
      <rPr>
        <b/>
        <sz val="10"/>
        <rFont val="Arial"/>
        <family val="2"/>
      </rPr>
      <t xml:space="preserve"> ( 3 yıl süreliğine )</t>
    </r>
  </si>
  <si>
    <t>Kültür Merkezi (Tüm Alanlar Kapalıdır. )</t>
  </si>
  <si>
    <t>NOT:
1-Türkiye Cumhuriyeti vatandaşları ile yerli kurum ve kuruluşlar bu ücretlerin yansını öderler.
2-Kamu kurum ve kuruluşlarının kendi görev alanına giren konularda yaptıracağı çeviri, sadeleştirme, eleştirmeli basım gibi çalışmalardan ücret alınmaz.
3-Ticari amaçlı yararlanmalarda bu ücretlerin iki katı alınır. 
4-Basılı ve elektronik yayınlarda ücretler tek dil ve 1-5000 arası baskı adedi için belirlenmiş olup, yapılacak her farklı dildeki yayın için tekrar ücret ödenir. 5000 üzerindeki baskı adetleri için yeniden izin alınır ve ücret ödenir. 
5-Sinema Genel Md.lüğü arşivinde bulunan restore edilmiş görüntülerden saniye başına yararlanmalarda ise genel müdürlük arşivinde yer alan herbir proje için toplamda 60 dk geçmeyecek şekilde ilgili dönemlere ait film görüntüleri için saniye başına belirlenen ücretin 2 (iki) katı alınır. 
6- ‎Yararlanma sırasında kullanılan araç ve malzemeler için yapılan her türlü masraf yararlanan tarafından karşılanır.
7- ‎Yazma, nadir ve yıpranmış eserlerle Harf Devriminden önce basılmış eserlerin fotokopileri çekilemez. Bu tür eserler, esere zarar vermeyecek mikrofilm, fotoğraf, dijital ortama aktarım ve benzeri yöntemlerle kopyalanabilir.
8-İHA Drone ile yapılacak çekimlerde  film, video, fotoğraf ve slayt ücretlerinin iki katı alınır.</t>
  </si>
  <si>
    <t xml:space="preserve">Kırşehir Merkez Kültür Merkezi </t>
  </si>
  <si>
    <t>Tarık Zafer Tunaya Kültür Merkezi</t>
  </si>
  <si>
    <t>Tiyatro Salonunu</t>
  </si>
  <si>
    <t>2000,00 TL</t>
  </si>
  <si>
    <t>Sinema Salonu</t>
  </si>
  <si>
    <t>1000,00 TL</t>
  </si>
  <si>
    <t>Pandemi Süresince Tiyatro ve Sinema Salonu % 50 İndirimlidir.</t>
  </si>
  <si>
    <t>Galata Mevlihanesi Tarık Zafer TunayaKültür  Merkezi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</si>
</sst>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T_L_-;\-* #,##0\ _T_L_-;_-* &quot;-&quot;??\ _T_L_-;_-@_-"/>
    <numFmt numFmtId="181" formatCode="d\ /\ m"/>
    <numFmt numFmtId="182" formatCode="#,##0\ &quot;TL&quot;"/>
    <numFmt numFmtId="183" formatCode="#,##0.00\ _T_L"/>
    <numFmt numFmtId="184" formatCode="0.000"/>
    <numFmt numFmtId="185" formatCode="#,##0;[Red]#,##0"/>
    <numFmt numFmtId="186" formatCode="#,##0.00\ &quot;TL&quot;"/>
    <numFmt numFmtId="187" formatCode="[$-41F]dd\ mmmm\ yyyy\ dddd"/>
    <numFmt numFmtId="188" formatCode="00000"/>
    <numFmt numFmtId="189" formatCode="&quot;Evet&quot;;&quot;Evet&quot;;&quot;Hayır&quot;"/>
    <numFmt numFmtId="190" formatCode="&quot;Doğru&quot;;&quot;Doğru&quot;;&quot;Yanlış&quot;"/>
    <numFmt numFmtId="191" formatCode="&quot;Açık&quot;;&quot;Açık&quot;;&quot;Kapalı&quot;"/>
    <numFmt numFmtId="192" formatCode="[$¥€-2]\ #,##0.00_);[Red]\([$€-2]\ #,##0.00\)"/>
    <numFmt numFmtId="193" formatCode="#,##0.00;[Red]#,##0.00"/>
    <numFmt numFmtId="194" formatCode="0;[Red]0"/>
    <numFmt numFmtId="195" formatCode="#,##0.00\ &quot;TL&quot;;[Red]#,##0.00\ &quot;TL&quot;"/>
  </numFmts>
  <fonts count="55">
    <font>
      <sz val="10"/>
      <name val="Arial"/>
      <family val="0"/>
    </font>
    <font>
      <b/>
      <sz val="14"/>
      <name val="Arial"/>
      <family val="2"/>
    </font>
    <font>
      <b/>
      <sz val="12"/>
      <name val="Arial"/>
      <family val="2"/>
    </font>
    <font>
      <sz val="14"/>
      <name val="Arial"/>
      <family val="2"/>
    </font>
    <font>
      <u val="single"/>
      <sz val="5"/>
      <color indexed="12"/>
      <name val="Arial"/>
      <family val="2"/>
    </font>
    <font>
      <u val="single"/>
      <sz val="5"/>
      <color indexed="36"/>
      <name val="Arial"/>
      <family val="2"/>
    </font>
    <font>
      <b/>
      <sz val="16"/>
      <name val="Arial"/>
      <family val="2"/>
    </font>
    <font>
      <b/>
      <sz val="15"/>
      <name val="Arial"/>
      <family val="2"/>
    </font>
    <font>
      <b/>
      <sz val="10"/>
      <name val="Arial"/>
      <family val="2"/>
    </font>
    <font>
      <b/>
      <sz val="11"/>
      <name val="Arial"/>
      <family val="2"/>
    </font>
    <font>
      <b/>
      <sz val="18"/>
      <name val="Arial"/>
      <family val="2"/>
    </font>
    <font>
      <b/>
      <sz val="20"/>
      <name val="Arial"/>
      <family val="2"/>
    </font>
    <font>
      <b/>
      <sz val="8"/>
      <name val="Arial"/>
      <family val="2"/>
    </font>
    <font>
      <sz val="8"/>
      <name val="Arial"/>
      <family val="2"/>
    </font>
    <font>
      <sz val="14"/>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9" tint="-0.24997000396251678"/>
        <bgColor indexed="64"/>
      </patternFill>
    </fill>
    <fill>
      <patternFill patternType="solid">
        <fgColor theme="0" tint="-0.24997000396251678"/>
        <bgColor indexed="64"/>
      </patternFill>
    </fill>
  </fills>
  <borders count="8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medium"/>
      <top style="medium"/>
      <bottom style="thin"/>
    </border>
    <border>
      <left style="medium"/>
      <right style="medium"/>
      <top style="thin"/>
      <bottom style="medium"/>
    </border>
    <border>
      <left>
        <color indexed="63"/>
      </left>
      <right style="medium"/>
      <top style="thin"/>
      <bottom style="mediu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color indexed="63"/>
      </left>
      <right style="thin"/>
      <top>
        <color indexed="63"/>
      </top>
      <bottom style="medium"/>
    </border>
    <border>
      <left style="medium"/>
      <right>
        <color indexed="63"/>
      </right>
      <top>
        <color indexed="63"/>
      </top>
      <bottom style="thin"/>
    </border>
    <border>
      <left>
        <color indexed="63"/>
      </left>
      <right style="medium"/>
      <top style="medium"/>
      <bottom style="thin"/>
    </border>
    <border>
      <left style="medium"/>
      <right>
        <color indexed="63"/>
      </right>
      <top style="thin"/>
      <bottom style="medium"/>
    </border>
    <border>
      <left style="medium"/>
      <right style="medium"/>
      <top>
        <color indexed="63"/>
      </top>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medium"/>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thin"/>
      <top style="thin"/>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style="thin"/>
    </border>
    <border>
      <left style="thin"/>
      <right style="medium"/>
      <top style="medium"/>
      <bottom style="thin"/>
    </border>
    <border>
      <left style="thin"/>
      <right>
        <color indexed="63"/>
      </right>
      <top style="medium"/>
      <bottom style="thin"/>
    </border>
    <border>
      <left style="medium"/>
      <right style="thin"/>
      <top style="medium"/>
      <bottom style="thin"/>
    </border>
    <border>
      <left>
        <color indexed="63"/>
      </left>
      <right style="thin"/>
      <top style="thin"/>
      <bottom style="thin"/>
    </border>
    <border>
      <left style="medium"/>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medium"/>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color indexed="63"/>
      </left>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color indexed="63"/>
      </left>
      <right>
        <color indexed="63"/>
      </right>
      <top style="thin"/>
      <bottom style="mediu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24" borderId="0" applyNumberFormat="0" applyBorder="0" applyAlignment="0" applyProtection="0"/>
    <xf numFmtId="0" fontId="0"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767">
    <xf numFmtId="0" fontId="0" fillId="0" borderId="0" xfId="0" applyAlignment="1">
      <alignment/>
    </xf>
    <xf numFmtId="0" fontId="0" fillId="0" borderId="0" xfId="0" applyBorder="1" applyAlignment="1">
      <alignment/>
    </xf>
    <xf numFmtId="0" fontId="0" fillId="0" borderId="0" xfId="0" applyFont="1" applyAlignment="1">
      <alignment/>
    </xf>
    <xf numFmtId="0" fontId="7" fillId="0" borderId="0" xfId="0" applyFont="1" applyBorder="1" applyAlignment="1">
      <alignment horizontal="center" vertical="center"/>
    </xf>
    <xf numFmtId="0" fontId="3" fillId="0" borderId="0" xfId="0" applyFont="1" applyBorder="1" applyAlignment="1">
      <alignment vertical="center"/>
    </xf>
    <xf numFmtId="2" fontId="3" fillId="0" borderId="0" xfId="0" applyNumberFormat="1" applyFont="1" applyBorder="1" applyAlignment="1">
      <alignment horizontal="center" vertical="center"/>
    </xf>
    <xf numFmtId="0" fontId="2" fillId="0" borderId="0" xfId="0" applyFont="1" applyBorder="1" applyAlignment="1">
      <alignment horizontal="center"/>
    </xf>
    <xf numFmtId="10" fontId="8" fillId="0" borderId="10" xfId="0" applyNumberFormat="1" applyFont="1" applyFill="1" applyBorder="1" applyAlignment="1">
      <alignment horizontal="center"/>
    </xf>
    <xf numFmtId="10" fontId="8" fillId="0" borderId="11" xfId="0" applyNumberFormat="1" applyFont="1" applyFill="1" applyBorder="1" applyAlignment="1">
      <alignment horizontal="center"/>
    </xf>
    <xf numFmtId="10" fontId="8" fillId="0" borderId="12" xfId="0" applyNumberFormat="1" applyFont="1" applyFill="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6" fontId="8" fillId="0" borderId="17" xfId="0" applyNumberFormat="1" applyFont="1" applyFill="1" applyBorder="1" applyAlignment="1">
      <alignment/>
    </xf>
    <xf numFmtId="186" fontId="8" fillId="0" borderId="18" xfId="0" applyNumberFormat="1" applyFont="1" applyFill="1" applyBorder="1" applyAlignment="1">
      <alignment/>
    </xf>
    <xf numFmtId="186" fontId="8" fillId="0" borderId="18" xfId="0" applyNumberFormat="1" applyFont="1" applyFill="1" applyBorder="1" applyAlignment="1">
      <alignment horizontal="right"/>
    </xf>
    <xf numFmtId="186" fontId="8" fillId="0" borderId="14" xfId="0" applyNumberFormat="1" applyFont="1" applyFill="1" applyBorder="1" applyAlignment="1">
      <alignment/>
    </xf>
    <xf numFmtId="186" fontId="0" fillId="0" borderId="19" xfId="0" applyNumberFormat="1" applyFill="1" applyBorder="1" applyAlignment="1">
      <alignment/>
    </xf>
    <xf numFmtId="186" fontId="0" fillId="0" borderId="20" xfId="0" applyNumberFormat="1" applyFill="1" applyBorder="1" applyAlignment="1">
      <alignment/>
    </xf>
    <xf numFmtId="186" fontId="0" fillId="0" borderId="20" xfId="0" applyNumberFormat="1" applyFill="1" applyBorder="1" applyAlignment="1">
      <alignment horizontal="right"/>
    </xf>
    <xf numFmtId="0" fontId="8" fillId="0" borderId="21" xfId="0" applyFont="1" applyFill="1" applyBorder="1" applyAlignment="1">
      <alignment/>
    </xf>
    <xf numFmtId="10" fontId="8" fillId="0" borderId="22" xfId="0" applyNumberFormat="1" applyFont="1" applyBorder="1" applyAlignment="1">
      <alignment/>
    </xf>
    <xf numFmtId="186" fontId="8" fillId="0" borderId="18" xfId="0" applyNumberFormat="1" applyFont="1" applyBorder="1" applyAlignment="1">
      <alignment/>
    </xf>
    <xf numFmtId="0" fontId="2" fillId="0" borderId="13" xfId="0" applyFont="1" applyBorder="1" applyAlignment="1">
      <alignment horizontal="center" vertical="center"/>
    </xf>
    <xf numFmtId="0" fontId="2" fillId="0" borderId="23" xfId="0" applyFont="1" applyBorder="1" applyAlignment="1">
      <alignment horizontal="center" vertical="center"/>
    </xf>
    <xf numFmtId="186" fontId="0" fillId="0" borderId="19" xfId="0" applyNumberFormat="1" applyFill="1" applyBorder="1" applyAlignment="1">
      <alignment vertical="center"/>
    </xf>
    <xf numFmtId="186" fontId="0" fillId="0" borderId="20" xfId="0" applyNumberFormat="1" applyFill="1" applyBorder="1" applyAlignment="1">
      <alignment vertical="center"/>
    </xf>
    <xf numFmtId="186" fontId="0" fillId="0" borderId="15" xfId="0" applyNumberFormat="1" applyFill="1" applyBorder="1" applyAlignment="1">
      <alignment vertical="center"/>
    </xf>
    <xf numFmtId="0" fontId="8" fillId="33" borderId="13" xfId="0" applyFont="1" applyFill="1" applyBorder="1" applyAlignment="1">
      <alignment/>
    </xf>
    <xf numFmtId="0" fontId="8" fillId="33" borderId="18" xfId="0" applyFont="1" applyFill="1" applyBorder="1" applyAlignment="1">
      <alignment/>
    </xf>
    <xf numFmtId="0" fontId="8" fillId="33" borderId="18" xfId="0" applyFont="1" applyFill="1" applyBorder="1" applyAlignment="1">
      <alignment wrapText="1"/>
    </xf>
    <xf numFmtId="0" fontId="9" fillId="33" borderId="24" xfId="0" applyFont="1" applyFill="1" applyBorder="1" applyAlignment="1">
      <alignment horizontal="left" vertical="center" wrapText="1"/>
    </xf>
    <xf numFmtId="0" fontId="8" fillId="33" borderId="25" xfId="0" applyFont="1" applyFill="1" applyBorder="1" applyAlignment="1">
      <alignment/>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4" xfId="0" applyFont="1" applyFill="1" applyBorder="1" applyAlignment="1">
      <alignment vertical="center"/>
    </xf>
    <xf numFmtId="0" fontId="6" fillId="0" borderId="26" xfId="0" applyFont="1" applyBorder="1" applyAlignment="1">
      <alignment horizontal="center"/>
    </xf>
    <xf numFmtId="0" fontId="7" fillId="0" borderId="26" xfId="0" applyFont="1" applyBorder="1" applyAlignment="1">
      <alignment horizontal="center" vertical="center" wrapText="1"/>
    </xf>
    <xf numFmtId="0" fontId="7" fillId="0" borderId="26" xfId="0" applyFont="1" applyBorder="1" applyAlignment="1">
      <alignment vertical="center"/>
    </xf>
    <xf numFmtId="0" fontId="7" fillId="0" borderId="10" xfId="0" applyFont="1" applyBorder="1" applyAlignment="1">
      <alignment horizontal="center" vertical="center" wrapText="1"/>
    </xf>
    <xf numFmtId="0" fontId="0" fillId="0" borderId="0" xfId="0" applyBorder="1" applyAlignment="1">
      <alignment wrapText="1"/>
    </xf>
    <xf numFmtId="1" fontId="8" fillId="0" borderId="27"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1" fontId="8" fillId="0" borderId="26"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86" fontId="8" fillId="0" borderId="27" xfId="0" applyNumberFormat="1" applyFont="1" applyFill="1" applyBorder="1" applyAlignment="1">
      <alignment/>
    </xf>
    <xf numFmtId="186" fontId="8" fillId="0" borderId="26" xfId="0" applyNumberFormat="1" applyFont="1" applyFill="1" applyBorder="1" applyAlignment="1">
      <alignment/>
    </xf>
    <xf numFmtId="186" fontId="8" fillId="0" borderId="10" xfId="0" applyNumberFormat="1" applyFont="1" applyFill="1" applyBorder="1" applyAlignment="1">
      <alignment/>
    </xf>
    <xf numFmtId="186" fontId="8" fillId="0" borderId="27" xfId="0" applyNumberFormat="1" applyFont="1" applyFill="1" applyBorder="1" applyAlignment="1">
      <alignment vertical="center"/>
    </xf>
    <xf numFmtId="186" fontId="8" fillId="0" borderId="26" xfId="0" applyNumberFormat="1" applyFont="1" applyFill="1" applyBorder="1" applyAlignment="1">
      <alignment vertical="center"/>
    </xf>
    <xf numFmtId="186" fontId="8" fillId="0" borderId="10" xfId="0" applyNumberFormat="1" applyFont="1" applyFill="1" applyBorder="1" applyAlignment="1">
      <alignment vertical="center"/>
    </xf>
    <xf numFmtId="186" fontId="8" fillId="0" borderId="27" xfId="0" applyNumberFormat="1" applyFont="1" applyFill="1" applyBorder="1" applyAlignment="1">
      <alignment horizontal="center" vertical="center"/>
    </xf>
    <xf numFmtId="186" fontId="8" fillId="0" borderId="10" xfId="0" applyNumberFormat="1" applyFont="1" applyFill="1" applyBorder="1" applyAlignment="1">
      <alignment horizontal="center" vertical="center"/>
    </xf>
    <xf numFmtId="0" fontId="0" fillId="0" borderId="0" xfId="0" applyFill="1" applyBorder="1" applyAlignment="1">
      <alignment/>
    </xf>
    <xf numFmtId="2" fontId="8" fillId="0" borderId="27"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27" xfId="0" applyFont="1" applyFill="1" applyBorder="1" applyAlignment="1">
      <alignment wrapText="1"/>
    </xf>
    <xf numFmtId="0" fontId="8" fillId="0" borderId="26" xfId="0" applyFont="1" applyFill="1" applyBorder="1" applyAlignment="1">
      <alignment horizontal="center" wrapText="1"/>
    </xf>
    <xf numFmtId="0" fontId="8" fillId="0" borderId="10" xfId="0" applyFont="1" applyFill="1" applyBorder="1" applyAlignment="1">
      <alignment wrapText="1"/>
    </xf>
    <xf numFmtId="1" fontId="8" fillId="0" borderId="28" xfId="0" applyNumberFormat="1" applyFont="1" applyFill="1" applyBorder="1" applyAlignment="1">
      <alignment vertical="center" wrapText="1"/>
    </xf>
    <xf numFmtId="186" fontId="8" fillId="0" borderId="28" xfId="0" applyNumberFormat="1" applyFont="1" applyFill="1" applyBorder="1" applyAlignment="1">
      <alignment vertical="center"/>
    </xf>
    <xf numFmtId="0" fontId="3" fillId="0" borderId="0" xfId="0" applyFont="1" applyFill="1" applyBorder="1" applyAlignment="1">
      <alignment vertical="center"/>
    </xf>
    <xf numFmtId="1" fontId="8" fillId="0" borderId="27" xfId="49" applyNumberFormat="1" applyFont="1" applyFill="1" applyBorder="1" applyAlignment="1">
      <alignment horizontal="center" vertical="center" wrapText="1"/>
      <protection/>
    </xf>
    <xf numFmtId="2" fontId="8" fillId="0" borderId="26" xfId="49" applyNumberFormat="1" applyFont="1" applyFill="1" applyBorder="1" applyAlignment="1">
      <alignment horizontal="center" vertical="center" wrapText="1"/>
      <protection/>
    </xf>
    <xf numFmtId="1" fontId="8" fillId="0" borderId="26" xfId="49" applyNumberFormat="1" applyFont="1" applyFill="1" applyBorder="1" applyAlignment="1">
      <alignment horizontal="center" vertical="center" wrapText="1"/>
      <protection/>
    </xf>
    <xf numFmtId="0" fontId="8" fillId="0" borderId="10" xfId="49" applyFont="1" applyFill="1" applyBorder="1" applyAlignment="1">
      <alignment horizontal="center" vertical="center" wrapText="1"/>
      <protection/>
    </xf>
    <xf numFmtId="186" fontId="8" fillId="0" borderId="27" xfId="49" applyNumberFormat="1" applyFont="1" applyFill="1" applyBorder="1" applyAlignment="1">
      <alignment horizontal="center" vertical="center"/>
      <protection/>
    </xf>
    <xf numFmtId="186" fontId="8" fillId="0" borderId="26" xfId="49" applyNumberFormat="1" applyFont="1" applyFill="1" applyBorder="1" applyAlignment="1">
      <alignment horizontal="center" vertical="center"/>
      <protection/>
    </xf>
    <xf numFmtId="186" fontId="8" fillId="0" borderId="10" xfId="49" applyNumberFormat="1" applyFont="1" applyFill="1" applyBorder="1" applyAlignment="1">
      <alignment horizontal="center" vertical="center"/>
      <protection/>
    </xf>
    <xf numFmtId="1" fontId="8" fillId="33" borderId="27" xfId="0" applyNumberFormat="1" applyFont="1" applyFill="1" applyBorder="1" applyAlignment="1">
      <alignment horizontal="center" vertical="center" wrapText="1"/>
    </xf>
    <xf numFmtId="2" fontId="8" fillId="33" borderId="26" xfId="0" applyNumberFormat="1" applyFont="1" applyFill="1" applyBorder="1" applyAlignment="1">
      <alignment horizontal="center" vertical="center" wrapText="1"/>
    </xf>
    <xf numFmtId="1" fontId="8" fillId="33" borderId="26"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86" fontId="8" fillId="33" borderId="27" xfId="0" applyNumberFormat="1" applyFont="1" applyFill="1" applyBorder="1" applyAlignment="1">
      <alignment vertical="center"/>
    </xf>
    <xf numFmtId="186" fontId="8" fillId="33" borderId="26" xfId="0" applyNumberFormat="1" applyFont="1" applyFill="1" applyBorder="1" applyAlignment="1">
      <alignment vertical="center"/>
    </xf>
    <xf numFmtId="186" fontId="8" fillId="33" borderId="10" xfId="0" applyNumberFormat="1" applyFont="1" applyFill="1" applyBorder="1" applyAlignment="1">
      <alignment vertical="center"/>
    </xf>
    <xf numFmtId="2" fontId="1" fillId="33" borderId="1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8" fillId="0" borderId="26" xfId="0" applyFont="1" applyFill="1" applyBorder="1" applyAlignment="1">
      <alignment wrapText="1"/>
    </xf>
    <xf numFmtId="0" fontId="8" fillId="0" borderId="27" xfId="0" applyFont="1" applyFill="1" applyBorder="1" applyAlignment="1">
      <alignment horizontal="center" vertical="center" wrapText="1"/>
    </xf>
    <xf numFmtId="0" fontId="8" fillId="0" borderId="10" xfId="0" applyFont="1" applyFill="1" applyBorder="1" applyAlignment="1">
      <alignment horizont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8" fillId="0" borderId="27" xfId="0" applyFont="1" applyFill="1" applyBorder="1" applyAlignment="1">
      <alignment horizontal="center" wrapText="1"/>
    </xf>
    <xf numFmtId="0" fontId="12" fillId="0" borderId="33" xfId="0" applyFont="1" applyFill="1" applyBorder="1" applyAlignment="1">
      <alignment horizontal="center" vertical="center" textRotation="90"/>
    </xf>
    <xf numFmtId="0" fontId="13" fillId="0" borderId="0" xfId="0" applyFont="1" applyBorder="1" applyAlignment="1">
      <alignment/>
    </xf>
    <xf numFmtId="0" fontId="0" fillId="34" borderId="34" xfId="0" applyFill="1" applyBorder="1" applyAlignment="1">
      <alignment/>
    </xf>
    <xf numFmtId="0" fontId="8" fillId="0" borderId="0" xfId="0" applyFont="1" applyBorder="1" applyAlignment="1">
      <alignment vertical="top"/>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8" fillId="0" borderId="0" xfId="0" applyFont="1" applyBorder="1" applyAlignment="1">
      <alignment horizontal="left" vertical="center"/>
    </xf>
    <xf numFmtId="0" fontId="3" fillId="33" borderId="0" xfId="0" applyFont="1" applyFill="1" applyAlignment="1">
      <alignment vertical="center"/>
    </xf>
    <xf numFmtId="0" fontId="0" fillId="33" borderId="0" xfId="0" applyFont="1" applyFill="1" applyAlignment="1">
      <alignment vertical="center"/>
    </xf>
    <xf numFmtId="0" fontId="6" fillId="33" borderId="35" xfId="0" applyFont="1" applyFill="1" applyBorder="1" applyAlignment="1">
      <alignment horizontal="center" vertical="center" wrapText="1"/>
    </xf>
    <xf numFmtId="0" fontId="3" fillId="33" borderId="0" xfId="0" applyFont="1" applyFill="1" applyAlignment="1">
      <alignment vertical="center" wrapText="1"/>
    </xf>
    <xf numFmtId="0" fontId="0" fillId="33" borderId="0" xfId="0" applyFont="1" applyFill="1" applyAlignment="1">
      <alignment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34"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1" fillId="0" borderId="43" xfId="0" applyFont="1" applyFill="1" applyBorder="1" applyAlignment="1">
      <alignment horizontal="left" vertical="center" wrapText="1"/>
    </xf>
    <xf numFmtId="0" fontId="3" fillId="0" borderId="13" xfId="0" applyFont="1" applyFill="1" applyBorder="1" applyAlignment="1">
      <alignment horizontal="left" vertical="center" wrapText="1"/>
    </xf>
    <xf numFmtId="186" fontId="3" fillId="0" borderId="44" xfId="0" applyNumberFormat="1" applyFont="1" applyFill="1" applyBorder="1" applyAlignment="1">
      <alignment horizontal="center" vertical="center" wrapText="1"/>
    </xf>
    <xf numFmtId="186" fontId="3" fillId="0" borderId="45" xfId="0" applyNumberFormat="1"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43" xfId="0" applyFont="1" applyFill="1" applyBorder="1" applyAlignment="1">
      <alignment horizontal="center" vertical="center" wrapText="1"/>
    </xf>
    <xf numFmtId="0" fontId="1" fillId="0" borderId="35" xfId="0" applyFont="1" applyFill="1" applyBorder="1" applyAlignment="1">
      <alignment horizontal="center" vertical="center" wrapText="1"/>
    </xf>
    <xf numFmtId="9" fontId="1" fillId="0" borderId="46" xfId="0" applyNumberFormat="1" applyFont="1" applyFill="1" applyBorder="1" applyAlignment="1">
      <alignment horizontal="center" vertical="center" wrapText="1"/>
    </xf>
    <xf numFmtId="186" fontId="1" fillId="0" borderId="47" xfId="0" applyNumberFormat="1" applyFont="1" applyFill="1" applyBorder="1" applyAlignment="1">
      <alignment horizontal="center" vertical="center"/>
    </xf>
    <xf numFmtId="186" fontId="1" fillId="0" borderId="45" xfId="0" applyNumberFormat="1"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1" fillId="0" borderId="31" xfId="0" applyFont="1" applyFill="1" applyBorder="1" applyAlignment="1">
      <alignment horizontal="left" vertical="center" wrapText="1"/>
    </xf>
    <xf numFmtId="0" fontId="3" fillId="0" borderId="18" xfId="0" applyFont="1" applyFill="1" applyBorder="1" applyAlignment="1">
      <alignment horizontal="left" vertical="center" wrapText="1"/>
    </xf>
    <xf numFmtId="186" fontId="3" fillId="0" borderId="48" xfId="0" applyNumberFormat="1" applyFont="1" applyFill="1" applyBorder="1" applyAlignment="1">
      <alignment horizontal="center" vertical="center" wrapText="1"/>
    </xf>
    <xf numFmtId="186" fontId="3" fillId="0" borderId="26"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9" fontId="1" fillId="0" borderId="28" xfId="0" applyNumberFormat="1" applyFont="1" applyFill="1" applyBorder="1" applyAlignment="1">
      <alignment horizontal="center" vertical="center" wrapText="1"/>
    </xf>
    <xf numFmtId="186" fontId="1" fillId="0" borderId="27" xfId="0" applyNumberFormat="1" applyFont="1" applyFill="1" applyBorder="1" applyAlignment="1">
      <alignment horizontal="center" vertical="center"/>
    </xf>
    <xf numFmtId="186" fontId="1" fillId="0" borderId="10" xfId="0" applyNumberFormat="1" applyFont="1" applyFill="1" applyBorder="1" applyAlignment="1">
      <alignment horizontal="center" vertical="center"/>
    </xf>
    <xf numFmtId="0" fontId="1" fillId="0" borderId="22" xfId="0" applyFont="1" applyFill="1" applyBorder="1" applyAlignment="1">
      <alignment horizontal="left" vertical="center" wrapText="1"/>
    </xf>
    <xf numFmtId="0" fontId="3" fillId="0" borderId="18" xfId="0" applyFont="1" applyFill="1" applyBorder="1" applyAlignment="1">
      <alignment vertical="center" wrapText="1"/>
    </xf>
    <xf numFmtId="182" fontId="3" fillId="0" borderId="48" xfId="0" applyNumberFormat="1" applyFont="1" applyFill="1" applyBorder="1" applyAlignment="1">
      <alignment horizontal="center" vertical="center"/>
    </xf>
    <xf numFmtId="182" fontId="3" fillId="0" borderId="28" xfId="0" applyNumberFormat="1" applyFont="1" applyFill="1" applyBorder="1" applyAlignment="1">
      <alignment horizontal="center" vertical="center"/>
    </xf>
    <xf numFmtId="182" fontId="3" fillId="0" borderId="47" xfId="0" applyNumberFormat="1" applyFont="1" applyFill="1" applyBorder="1" applyAlignment="1">
      <alignment horizontal="center" vertical="center"/>
    </xf>
    <xf numFmtId="182" fontId="3" fillId="0" borderId="46" xfId="0" applyNumberFormat="1" applyFont="1" applyFill="1" applyBorder="1" applyAlignment="1">
      <alignment horizontal="center" vertical="center"/>
    </xf>
    <xf numFmtId="186" fontId="3" fillId="0" borderId="48" xfId="56" applyNumberFormat="1" applyFont="1" applyFill="1" applyBorder="1" applyAlignment="1">
      <alignment horizontal="center" vertical="center"/>
    </xf>
    <xf numFmtId="186" fontId="3" fillId="0" borderId="10" xfId="56" applyNumberFormat="1" applyFont="1" applyFill="1" applyBorder="1" applyAlignment="1">
      <alignment horizontal="center" vertical="center"/>
    </xf>
    <xf numFmtId="182" fontId="3" fillId="0" borderId="49" xfId="0" applyNumberFormat="1" applyFont="1" applyFill="1" applyBorder="1" applyAlignment="1">
      <alignment horizontal="center" vertical="center"/>
    </xf>
    <xf numFmtId="182" fontId="3" fillId="0" borderId="50" xfId="0" applyNumberFormat="1" applyFont="1" applyFill="1" applyBorder="1" applyAlignment="1">
      <alignment horizontal="center" vertical="center"/>
    </xf>
    <xf numFmtId="0" fontId="1" fillId="0" borderId="33" xfId="0" applyFont="1" applyFill="1" applyBorder="1" applyAlignment="1">
      <alignment horizontal="left" vertical="center" wrapText="1"/>
    </xf>
    <xf numFmtId="182" fontId="3" fillId="0" borderId="27" xfId="0" applyNumberFormat="1" applyFont="1" applyFill="1" applyBorder="1" applyAlignment="1">
      <alignment horizontal="center" vertical="center"/>
    </xf>
    <xf numFmtId="186" fontId="1" fillId="0" borderId="42" xfId="0" applyNumberFormat="1" applyFont="1" applyFill="1" applyBorder="1" applyAlignment="1">
      <alignment horizontal="center" vertical="center"/>
    </xf>
    <xf numFmtId="186" fontId="1" fillId="0" borderId="11" xfId="0" applyNumberFormat="1" applyFont="1" applyFill="1" applyBorder="1" applyAlignment="1">
      <alignment horizontal="center" vertical="center"/>
    </xf>
    <xf numFmtId="186" fontId="1" fillId="0" borderId="51" xfId="0" applyNumberFormat="1" applyFont="1" applyFill="1" applyBorder="1" applyAlignment="1">
      <alignment horizontal="center" vertical="center"/>
    </xf>
    <xf numFmtId="186" fontId="1" fillId="0" borderId="52" xfId="0" applyNumberFormat="1" applyFont="1" applyFill="1" applyBorder="1" applyAlignment="1">
      <alignment horizontal="center" vertical="center"/>
    </xf>
    <xf numFmtId="171" fontId="1" fillId="0" borderId="48" xfId="56" applyNumberFormat="1" applyFont="1" applyFill="1" applyBorder="1" applyAlignment="1">
      <alignment vertical="center" wrapText="1"/>
    </xf>
    <xf numFmtId="171" fontId="1" fillId="0" borderId="26" xfId="56" applyNumberFormat="1" applyFont="1" applyFill="1" applyBorder="1" applyAlignment="1">
      <alignment vertical="center" wrapText="1"/>
    </xf>
    <xf numFmtId="171" fontId="1" fillId="0" borderId="28" xfId="56" applyNumberFormat="1" applyFont="1" applyFill="1" applyBorder="1" applyAlignment="1">
      <alignment vertical="center" wrapText="1"/>
    </xf>
    <xf numFmtId="186" fontId="1" fillId="0" borderId="49" xfId="0" applyNumberFormat="1" applyFont="1" applyFill="1" applyBorder="1" applyAlignment="1">
      <alignment horizontal="center" vertical="center"/>
    </xf>
    <xf numFmtId="186" fontId="1" fillId="0" borderId="12"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35" xfId="0" applyFont="1" applyFill="1" applyBorder="1" applyAlignment="1">
      <alignment horizontal="left" vertical="center"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186" fontId="1" fillId="0" borderId="53" xfId="0" applyNumberFormat="1" applyFont="1" applyFill="1" applyBorder="1" applyAlignment="1">
      <alignment horizontal="center" vertical="center"/>
    </xf>
    <xf numFmtId="186" fontId="1" fillId="0" borderId="54" xfId="0" applyNumberFormat="1" applyFont="1" applyFill="1" applyBorder="1" applyAlignment="1">
      <alignment horizontal="center" vertical="center"/>
    </xf>
    <xf numFmtId="186" fontId="3" fillId="0" borderId="30" xfId="0" applyNumberFormat="1" applyFont="1" applyFill="1" applyBorder="1" applyAlignment="1">
      <alignment horizontal="center" vertical="center" wrapText="1"/>
    </xf>
    <xf numFmtId="186" fontId="3" fillId="0" borderId="55" xfId="0" applyNumberFormat="1" applyFont="1" applyFill="1" applyBorder="1" applyAlignment="1">
      <alignment horizontal="center" vertical="center" wrapText="1"/>
    </xf>
    <xf numFmtId="9" fontId="1" fillId="0" borderId="56" xfId="0" applyNumberFormat="1" applyFont="1" applyFill="1" applyBorder="1" applyAlignment="1">
      <alignment horizontal="center" vertical="center" wrapText="1"/>
    </xf>
    <xf numFmtId="0" fontId="1" fillId="0" borderId="26" xfId="0" applyFont="1" applyFill="1" applyBorder="1" applyAlignment="1">
      <alignment horizontal="left" vertical="center"/>
    </xf>
    <xf numFmtId="0" fontId="1" fillId="0" borderId="26" xfId="0" applyFont="1" applyFill="1" applyBorder="1" applyAlignment="1">
      <alignment horizontal="left" vertical="center" wrapText="1"/>
    </xf>
    <xf numFmtId="186" fontId="1" fillId="0" borderId="57" xfId="0" applyNumberFormat="1" applyFont="1" applyFill="1" applyBorder="1" applyAlignment="1">
      <alignment horizontal="center" vertical="center"/>
    </xf>
    <xf numFmtId="186" fontId="1" fillId="0" borderId="58" xfId="0" applyNumberFormat="1" applyFont="1" applyFill="1" applyBorder="1" applyAlignment="1">
      <alignment horizontal="center" vertical="center"/>
    </xf>
    <xf numFmtId="0" fontId="3" fillId="0" borderId="17" xfId="0" applyFont="1" applyFill="1" applyBorder="1" applyAlignment="1">
      <alignment vertical="center" wrapText="1"/>
    </xf>
    <xf numFmtId="186" fontId="3" fillId="0" borderId="59" xfId="0" applyNumberFormat="1" applyFont="1" applyFill="1" applyBorder="1" applyAlignment="1">
      <alignment horizontal="center" vertical="center" wrapText="1"/>
    </xf>
    <xf numFmtId="186" fontId="3" fillId="0" borderId="60" xfId="0" applyNumberFormat="1" applyFont="1" applyFill="1" applyBorder="1" applyAlignment="1">
      <alignment horizontal="center" vertical="center" wrapText="1"/>
    </xf>
    <xf numFmtId="9" fontId="1" fillId="0" borderId="50" xfId="0" applyNumberFormat="1" applyFont="1" applyFill="1" applyBorder="1" applyAlignment="1">
      <alignment horizontal="center" vertical="center" wrapText="1"/>
    </xf>
    <xf numFmtId="186" fontId="1" fillId="0" borderId="61" xfId="0" applyNumberFormat="1" applyFont="1" applyFill="1" applyBorder="1" applyAlignment="1">
      <alignment horizontal="center" vertical="center"/>
    </xf>
    <xf numFmtId="9" fontId="1" fillId="0" borderId="60" xfId="0" applyNumberFormat="1" applyFont="1" applyFill="1" applyBorder="1" applyAlignment="1">
      <alignment horizontal="center" vertical="center" wrapText="1"/>
    </xf>
    <xf numFmtId="186" fontId="1" fillId="0" borderId="60" xfId="0" applyNumberFormat="1" applyFont="1" applyFill="1" applyBorder="1" applyAlignment="1">
      <alignment horizontal="center" vertical="center"/>
    </xf>
    <xf numFmtId="9" fontId="1" fillId="0" borderId="26" xfId="0" applyNumberFormat="1" applyFont="1" applyFill="1" applyBorder="1" applyAlignment="1">
      <alignment horizontal="center" vertical="center" wrapText="1"/>
    </xf>
    <xf numFmtId="186" fontId="1" fillId="0" borderId="26" xfId="0" applyNumberFormat="1" applyFont="1" applyFill="1" applyBorder="1" applyAlignment="1">
      <alignment horizontal="center" vertical="center"/>
    </xf>
    <xf numFmtId="0" fontId="3" fillId="0" borderId="16" xfId="0" applyFont="1" applyFill="1" applyBorder="1" applyAlignment="1">
      <alignment vertical="center" wrapText="1"/>
    </xf>
    <xf numFmtId="186" fontId="1" fillId="0" borderId="62" xfId="0" applyNumberFormat="1" applyFont="1" applyFill="1" applyBorder="1" applyAlignment="1">
      <alignment horizontal="center" vertical="center"/>
    </xf>
    <xf numFmtId="186" fontId="1" fillId="0" borderId="55" xfId="0" applyNumberFormat="1" applyFont="1" applyFill="1" applyBorder="1" applyAlignment="1">
      <alignment horizontal="center" vertical="center"/>
    </xf>
    <xf numFmtId="182" fontId="3" fillId="0" borderId="59" xfId="0" applyNumberFormat="1" applyFont="1" applyFill="1" applyBorder="1" applyAlignment="1">
      <alignment horizontal="center" vertical="center"/>
    </xf>
    <xf numFmtId="186" fontId="1" fillId="0" borderId="17" xfId="0" applyNumberFormat="1" applyFont="1" applyFill="1" applyBorder="1" applyAlignment="1">
      <alignment horizontal="center" vertical="center"/>
    </xf>
    <xf numFmtId="186" fontId="1" fillId="0" borderId="44" xfId="0" applyNumberFormat="1" applyFont="1" applyFill="1" applyBorder="1" applyAlignment="1">
      <alignment horizontal="center" vertical="center"/>
    </xf>
    <xf numFmtId="186" fontId="1" fillId="0" borderId="18" xfId="0" applyNumberFormat="1" applyFont="1" applyFill="1" applyBorder="1" applyAlignment="1">
      <alignment horizontal="center" vertical="center"/>
    </xf>
    <xf numFmtId="186" fontId="1" fillId="0" borderId="59" xfId="0" applyNumberFormat="1" applyFont="1" applyFill="1" applyBorder="1" applyAlignment="1">
      <alignment horizontal="center" vertical="center"/>
    </xf>
    <xf numFmtId="0" fontId="3" fillId="0" borderId="14" xfId="0" applyFont="1" applyFill="1" applyBorder="1" applyAlignment="1">
      <alignment vertical="center" wrapText="1"/>
    </xf>
    <xf numFmtId="186" fontId="3" fillId="0" borderId="38" xfId="0" applyNumberFormat="1" applyFont="1" applyFill="1" applyBorder="1" applyAlignment="1">
      <alignment horizontal="center" vertical="center" wrapText="1"/>
    </xf>
    <xf numFmtId="186" fontId="3" fillId="0" borderId="63" xfId="0" applyNumberFormat="1" applyFont="1" applyFill="1" applyBorder="1" applyAlignment="1">
      <alignment horizontal="center" vertical="center" wrapText="1"/>
    </xf>
    <xf numFmtId="182" fontId="3" fillId="0" borderId="38" xfId="0" applyNumberFormat="1" applyFont="1" applyFill="1" applyBorder="1" applyAlignment="1">
      <alignment horizontal="center" vertical="center"/>
    </xf>
    <xf numFmtId="182" fontId="3" fillId="0" borderId="64" xfId="0" applyNumberFormat="1" applyFont="1" applyFill="1" applyBorder="1" applyAlignment="1">
      <alignment horizontal="center" vertical="center"/>
    </xf>
    <xf numFmtId="9" fontId="1" fillId="0" borderId="64" xfId="0" applyNumberFormat="1" applyFont="1" applyFill="1" applyBorder="1" applyAlignment="1">
      <alignment horizontal="center" vertical="center" wrapText="1"/>
    </xf>
    <xf numFmtId="186" fontId="1" fillId="0" borderId="14" xfId="0" applyNumberFormat="1" applyFont="1" applyFill="1" applyBorder="1" applyAlignment="1">
      <alignment horizontal="center" vertical="center"/>
    </xf>
    <xf numFmtId="186" fontId="1" fillId="0" borderId="21" xfId="0" applyNumberFormat="1" applyFont="1" applyFill="1" applyBorder="1" applyAlignment="1">
      <alignment horizontal="center" vertical="center"/>
    </xf>
    <xf numFmtId="171" fontId="1" fillId="0" borderId="65" xfId="56" applyNumberFormat="1" applyFont="1" applyFill="1" applyBorder="1" applyAlignment="1">
      <alignment vertical="center" wrapText="1"/>
    </xf>
    <xf numFmtId="171" fontId="1" fillId="0" borderId="66" xfId="56" applyNumberFormat="1" applyFont="1" applyFill="1" applyBorder="1" applyAlignment="1">
      <alignment vertical="center" wrapText="1"/>
    </xf>
    <xf numFmtId="182" fontId="1" fillId="0" borderId="33" xfId="0" applyNumberFormat="1" applyFont="1" applyFill="1" applyBorder="1" applyAlignment="1">
      <alignment horizontal="center" vertical="center" wrapText="1"/>
    </xf>
    <xf numFmtId="182" fontId="1" fillId="0" borderId="66" xfId="0" applyNumberFormat="1" applyFont="1" applyFill="1" applyBorder="1" applyAlignment="1">
      <alignment horizontal="center" vertical="center" wrapText="1"/>
    </xf>
    <xf numFmtId="186" fontId="1" fillId="0" borderId="67" xfId="0" applyNumberFormat="1" applyFont="1" applyFill="1" applyBorder="1" applyAlignment="1">
      <alignment horizontal="center" vertical="center"/>
    </xf>
    <xf numFmtId="186" fontId="1" fillId="0" borderId="68" xfId="0" applyNumberFormat="1" applyFont="1" applyFill="1" applyBorder="1" applyAlignment="1">
      <alignment horizontal="center" vertical="center"/>
    </xf>
    <xf numFmtId="182" fontId="3" fillId="0" borderId="30" xfId="0" applyNumberFormat="1" applyFont="1" applyFill="1" applyBorder="1" applyAlignment="1">
      <alignment horizontal="center" vertical="center"/>
    </xf>
    <xf numFmtId="182" fontId="3" fillId="0" borderId="56" xfId="0" applyNumberFormat="1" applyFont="1" applyFill="1" applyBorder="1" applyAlignment="1">
      <alignment horizontal="center" vertical="center"/>
    </xf>
    <xf numFmtId="182" fontId="1" fillId="0" borderId="29" xfId="0" applyNumberFormat="1" applyFont="1" applyFill="1" applyBorder="1" applyAlignment="1">
      <alignment horizontal="center" vertical="center" wrapText="1"/>
    </xf>
    <xf numFmtId="182" fontId="1" fillId="0" borderId="69" xfId="0" applyNumberFormat="1" applyFont="1" applyFill="1" applyBorder="1" applyAlignment="1">
      <alignment horizontal="center" vertical="center" wrapText="1"/>
    </xf>
    <xf numFmtId="182" fontId="3" fillId="0" borderId="53" xfId="0" applyNumberFormat="1" applyFont="1" applyFill="1" applyBorder="1" applyAlignment="1">
      <alignment horizontal="center" vertical="center"/>
    </xf>
    <xf numFmtId="0" fontId="1" fillId="0" borderId="18" xfId="0" applyFont="1" applyFill="1" applyBorder="1" applyAlignment="1">
      <alignment vertical="center" wrapText="1"/>
    </xf>
    <xf numFmtId="186" fontId="3" fillId="0" borderId="61" xfId="0" applyNumberFormat="1" applyFont="1" applyFill="1" applyBorder="1" applyAlignment="1">
      <alignment horizontal="center" vertical="center" wrapText="1"/>
    </xf>
    <xf numFmtId="182" fontId="3" fillId="0" borderId="70" xfId="0" applyNumberFormat="1" applyFont="1" applyFill="1" applyBorder="1" applyAlignment="1">
      <alignment horizontal="center" vertical="center"/>
    </xf>
    <xf numFmtId="182" fontId="3" fillId="0" borderId="71" xfId="0" applyNumberFormat="1" applyFont="1" applyFill="1" applyBorder="1" applyAlignment="1">
      <alignment horizontal="center" vertical="center"/>
    </xf>
    <xf numFmtId="182" fontId="3" fillId="0" borderId="51" xfId="0" applyNumberFormat="1" applyFont="1" applyFill="1" applyBorder="1" applyAlignment="1">
      <alignment horizontal="center" vertical="center"/>
    </xf>
    <xf numFmtId="9" fontId="1" fillId="0" borderId="71" xfId="0" applyNumberFormat="1" applyFont="1" applyFill="1" applyBorder="1" applyAlignment="1">
      <alignment horizontal="center" vertical="center" wrapText="1"/>
    </xf>
    <xf numFmtId="182" fontId="3" fillId="0" borderId="0" xfId="0" applyNumberFormat="1" applyFont="1" applyFill="1" applyBorder="1" applyAlignment="1">
      <alignment horizontal="center" vertical="center"/>
    </xf>
    <xf numFmtId="0" fontId="0" fillId="0" borderId="0" xfId="0" applyFont="1" applyFill="1" applyAlignment="1">
      <alignment horizontal="left" vertical="center" wrapText="1"/>
    </xf>
    <xf numFmtId="0" fontId="0" fillId="38" borderId="34" xfId="0" applyFont="1" applyFill="1" applyBorder="1" applyAlignment="1">
      <alignment horizontal="left" vertical="center" wrapText="1"/>
    </xf>
    <xf numFmtId="0" fontId="2" fillId="33" borderId="40" xfId="0" applyFont="1" applyFill="1" applyBorder="1" applyAlignment="1">
      <alignment vertical="center"/>
    </xf>
    <xf numFmtId="0" fontId="0" fillId="33" borderId="40" xfId="0" applyFont="1" applyFill="1" applyBorder="1" applyAlignment="1">
      <alignment vertical="center"/>
    </xf>
    <xf numFmtId="0" fontId="0" fillId="33" borderId="37" xfId="0" applyFont="1" applyFill="1" applyBorder="1" applyAlignment="1">
      <alignment vertical="center"/>
    </xf>
    <xf numFmtId="0" fontId="0" fillId="36" borderId="34" xfId="0" applyFont="1" applyFill="1" applyBorder="1" applyAlignment="1">
      <alignment horizontal="left" vertical="center" wrapText="1"/>
    </xf>
    <xf numFmtId="0" fontId="8" fillId="0" borderId="13" xfId="0" applyFont="1" applyBorder="1" applyAlignment="1">
      <alignment horizontal="center"/>
    </xf>
    <xf numFmtId="0" fontId="8" fillId="39" borderId="14" xfId="0" applyFont="1" applyFill="1" applyBorder="1" applyAlignment="1">
      <alignment horizontal="center" vertical="center"/>
    </xf>
    <xf numFmtId="0" fontId="0" fillId="33" borderId="60" xfId="0" applyFont="1" applyFill="1" applyBorder="1" applyAlignment="1">
      <alignment horizontal="center"/>
    </xf>
    <xf numFmtId="195" fontId="8" fillId="0" borderId="12" xfId="0" applyNumberFormat="1" applyFont="1" applyFill="1" applyBorder="1" applyAlignment="1">
      <alignment/>
    </xf>
    <xf numFmtId="10" fontId="8" fillId="0" borderId="50" xfId="0" applyNumberFormat="1" applyFont="1" applyFill="1" applyBorder="1" applyAlignment="1">
      <alignment horizontal="center" vertical="center"/>
    </xf>
    <xf numFmtId="0" fontId="0" fillId="33" borderId="26" xfId="0" applyFill="1" applyBorder="1" applyAlignment="1">
      <alignment horizontal="center"/>
    </xf>
    <xf numFmtId="0" fontId="0" fillId="33" borderId="26" xfId="0" applyFont="1" applyFill="1" applyBorder="1" applyAlignment="1">
      <alignment horizontal="center"/>
    </xf>
    <xf numFmtId="0" fontId="0" fillId="33" borderId="55" xfId="0" applyFont="1" applyFill="1" applyBorder="1" applyAlignment="1">
      <alignment horizontal="center"/>
    </xf>
    <xf numFmtId="167" fontId="8" fillId="0" borderId="54" xfId="0" applyNumberFormat="1" applyFont="1" applyFill="1" applyBorder="1" applyAlignment="1">
      <alignment vertical="center" wrapText="1"/>
    </xf>
    <xf numFmtId="0" fontId="0" fillId="33" borderId="60" xfId="0" applyFont="1" applyFill="1" applyBorder="1" applyAlignment="1">
      <alignment horizontal="center" vertical="center" wrapText="1"/>
    </xf>
    <xf numFmtId="186" fontId="8" fillId="0" borderId="50" xfId="0" applyNumberFormat="1" applyFont="1" applyFill="1" applyBorder="1" applyAlignment="1">
      <alignment horizontal="right" vertical="center" wrapText="1"/>
    </xf>
    <xf numFmtId="9" fontId="8" fillId="0" borderId="13" xfId="0" applyNumberFormat="1" applyFont="1" applyFill="1" applyBorder="1" applyAlignment="1">
      <alignment horizontal="center" vertical="center" wrapText="1"/>
    </xf>
    <xf numFmtId="186" fontId="8" fillId="0" borderId="19" xfId="0" applyNumberFormat="1" applyFont="1" applyFill="1" applyBorder="1" applyAlignment="1">
      <alignment horizontal="right" vertical="center" wrapText="1"/>
    </xf>
    <xf numFmtId="0" fontId="0" fillId="33" borderId="63" xfId="0" applyFont="1" applyFill="1" applyBorder="1" applyAlignment="1">
      <alignment horizontal="center" vertical="center" wrapText="1"/>
    </xf>
    <xf numFmtId="186" fontId="8" fillId="0" borderId="64" xfId="0" applyNumberFormat="1" applyFont="1" applyFill="1" applyBorder="1" applyAlignment="1">
      <alignment horizontal="right" vertical="center" wrapText="1"/>
    </xf>
    <xf numFmtId="9" fontId="8" fillId="0" borderId="14" xfId="0" applyNumberFormat="1" applyFont="1" applyFill="1" applyBorder="1" applyAlignment="1">
      <alignment horizontal="center" vertical="center" wrapText="1"/>
    </xf>
    <xf numFmtId="186" fontId="8" fillId="0" borderId="15" xfId="0" applyNumberFormat="1" applyFont="1" applyFill="1" applyBorder="1" applyAlignment="1">
      <alignment horizontal="right" vertical="center" wrapText="1"/>
    </xf>
    <xf numFmtId="0" fontId="8" fillId="0" borderId="34" xfId="0" applyFont="1" applyFill="1" applyBorder="1" applyAlignment="1">
      <alignment horizontal="center" vertical="center"/>
    </xf>
    <xf numFmtId="0" fontId="8" fillId="39" borderId="34" xfId="0" applyFont="1" applyFill="1" applyBorder="1" applyAlignment="1">
      <alignment horizontal="center" vertical="center"/>
    </xf>
    <xf numFmtId="10" fontId="8" fillId="0" borderId="60" xfId="0" applyNumberFormat="1" applyFont="1" applyFill="1" applyBorder="1" applyAlignment="1">
      <alignment horizontal="center" vertical="center"/>
    </xf>
    <xf numFmtId="186" fontId="8" fillId="0" borderId="12" xfId="0" applyNumberFormat="1" applyFont="1" applyBorder="1" applyAlignment="1">
      <alignment vertical="center"/>
    </xf>
    <xf numFmtId="0" fontId="0" fillId="0" borderId="42" xfId="0" applyFont="1" applyBorder="1" applyAlignment="1">
      <alignment vertical="center" wrapText="1"/>
    </xf>
    <xf numFmtId="0" fontId="8" fillId="39" borderId="37" xfId="0" applyFont="1" applyFill="1" applyBorder="1" applyAlignment="1">
      <alignment horizontal="center" vertical="center"/>
    </xf>
    <xf numFmtId="10" fontId="8" fillId="0" borderId="17" xfId="0" applyNumberFormat="1" applyFont="1" applyFill="1" applyBorder="1" applyAlignment="1">
      <alignment horizontal="center" vertical="center" wrapText="1"/>
    </xf>
    <xf numFmtId="186" fontId="8" fillId="0" borderId="19" xfId="0" applyNumberFormat="1" applyFont="1" applyBorder="1" applyAlignment="1">
      <alignment vertical="center"/>
    </xf>
    <xf numFmtId="10" fontId="8" fillId="0" borderId="72" xfId="0" applyNumberFormat="1" applyFont="1" applyFill="1" applyBorder="1" applyAlignment="1">
      <alignment horizontal="center" vertical="center" wrapText="1"/>
    </xf>
    <xf numFmtId="0" fontId="8" fillId="33" borderId="60" xfId="0" applyFont="1" applyFill="1" applyBorder="1" applyAlignment="1">
      <alignment horizontal="center" vertical="center"/>
    </xf>
    <xf numFmtId="186" fontId="8" fillId="0" borderId="19" xfId="0" applyNumberFormat="1" applyFont="1" applyFill="1" applyBorder="1" applyAlignment="1">
      <alignment vertical="center"/>
    </xf>
    <xf numFmtId="0" fontId="8" fillId="33" borderId="26" xfId="0" applyFont="1" applyFill="1" applyBorder="1" applyAlignment="1">
      <alignment horizontal="center" vertical="center"/>
    </xf>
    <xf numFmtId="0" fontId="8" fillId="33" borderId="64" xfId="0" applyFont="1" applyFill="1" applyBorder="1" applyAlignment="1">
      <alignment horizontal="center" vertical="center"/>
    </xf>
    <xf numFmtId="10" fontId="8" fillId="0" borderId="34" xfId="0" applyNumberFormat="1" applyFont="1" applyBorder="1" applyAlignment="1">
      <alignment horizontal="center" vertical="center"/>
    </xf>
    <xf numFmtId="186" fontId="8" fillId="0" borderId="73" xfId="0" applyNumberFormat="1" applyFont="1" applyBorder="1" applyAlignment="1">
      <alignment vertical="center"/>
    </xf>
    <xf numFmtId="186" fontId="8" fillId="0" borderId="34" xfId="0" applyNumberFormat="1" applyFont="1" applyBorder="1" applyAlignment="1">
      <alignment vertical="center"/>
    </xf>
    <xf numFmtId="186" fontId="8" fillId="33" borderId="74" xfId="0" applyNumberFormat="1" applyFont="1" applyFill="1" applyBorder="1" applyAlignment="1">
      <alignment vertical="center"/>
    </xf>
    <xf numFmtId="10" fontId="8" fillId="0" borderId="73" xfId="0" applyNumberFormat="1" applyFont="1" applyBorder="1" applyAlignment="1">
      <alignment vertical="center"/>
    </xf>
    <xf numFmtId="186" fontId="8" fillId="33" borderId="39" xfId="0" applyNumberFormat="1" applyFont="1" applyFill="1" applyBorder="1" applyAlignment="1">
      <alignment vertical="center"/>
    </xf>
    <xf numFmtId="10" fontId="8" fillId="0" borderId="25" xfId="0" applyNumberFormat="1" applyFont="1" applyBorder="1" applyAlignment="1">
      <alignment vertical="center"/>
    </xf>
    <xf numFmtId="0" fontId="0" fillId="0" borderId="20" xfId="0" applyFill="1" applyBorder="1" applyAlignment="1">
      <alignment horizontal="left"/>
    </xf>
    <xf numFmtId="0" fontId="0" fillId="0" borderId="28" xfId="0" applyFill="1" applyBorder="1" applyAlignment="1">
      <alignment horizontal="lef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63" xfId="0" applyFont="1" applyFill="1" applyBorder="1" applyAlignment="1">
      <alignment horizontal="center" vertical="center" wrapText="1"/>
    </xf>
    <xf numFmtId="186" fontId="11" fillId="0" borderId="26" xfId="56" applyNumberFormat="1" applyFont="1" applyFill="1" applyBorder="1" applyAlignment="1">
      <alignment horizontal="center" vertical="center" wrapText="1"/>
    </xf>
    <xf numFmtId="186" fontId="11" fillId="0" borderId="63" xfId="56" applyNumberFormat="1" applyFont="1" applyFill="1" applyBorder="1" applyAlignment="1">
      <alignment horizontal="center" vertical="center" wrapText="1"/>
    </xf>
    <xf numFmtId="186" fontId="3" fillId="0" borderId="26" xfId="56" applyNumberFormat="1" applyFont="1" applyFill="1" applyBorder="1" applyAlignment="1">
      <alignment horizontal="center" vertical="center"/>
    </xf>
    <xf numFmtId="186" fontId="3" fillId="0" borderId="63" xfId="56" applyNumberFormat="1" applyFont="1" applyFill="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0" fillId="0" borderId="4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74"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horizontal="center"/>
    </xf>
    <xf numFmtId="0" fontId="6" fillId="0" borderId="10" xfId="0" applyFont="1" applyBorder="1" applyAlignment="1">
      <alignment horizontal="center"/>
    </xf>
    <xf numFmtId="0" fontId="7"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6" xfId="0" applyFont="1" applyBorder="1" applyAlignment="1">
      <alignment horizontal="center" vertical="center" wrapText="1"/>
    </xf>
    <xf numFmtId="0" fontId="8" fillId="0" borderId="33" xfId="0" applyFont="1" applyFill="1" applyBorder="1" applyAlignment="1">
      <alignment horizontal="left" vertical="center"/>
    </xf>
    <xf numFmtId="0" fontId="0" fillId="0" borderId="66" xfId="0" applyFill="1" applyBorder="1" applyAlignment="1">
      <alignment horizontal="left" vertical="center"/>
    </xf>
    <xf numFmtId="0" fontId="0" fillId="0" borderId="20" xfId="0" applyFill="1" applyBorder="1" applyAlignment="1">
      <alignment horizontal="left" vertical="center"/>
    </xf>
    <xf numFmtId="186" fontId="8" fillId="0" borderId="33" xfId="0" applyNumberFormat="1" applyFont="1" applyFill="1" applyBorder="1" applyAlignment="1">
      <alignment horizontal="center" vertical="center"/>
    </xf>
    <xf numFmtId="186" fontId="8" fillId="0" borderId="66" xfId="0" applyNumberFormat="1" applyFont="1" applyFill="1" applyBorder="1" applyAlignment="1">
      <alignment horizontal="center" vertical="center"/>
    </xf>
    <xf numFmtId="186" fontId="8" fillId="0" borderId="20" xfId="0" applyNumberFormat="1"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12" fillId="0" borderId="22" xfId="0" applyFont="1" applyFill="1" applyBorder="1" applyAlignment="1">
      <alignment horizontal="center" vertical="center" textRotation="90"/>
    </xf>
    <xf numFmtId="0" fontId="12" fillId="0" borderId="33" xfId="0" applyFont="1" applyFill="1" applyBorder="1" applyAlignment="1">
      <alignment horizontal="center" vertical="center" textRotation="90"/>
    </xf>
    <xf numFmtId="0" fontId="8" fillId="0" borderId="4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49" xfId="0" applyFont="1" applyFill="1" applyBorder="1" applyAlignment="1">
      <alignment horizontal="left"/>
    </xf>
    <xf numFmtId="0" fontId="0" fillId="0" borderId="60" xfId="0" applyFont="1" applyFill="1" applyBorder="1" applyAlignment="1">
      <alignment horizontal="left"/>
    </xf>
    <xf numFmtId="0" fontId="0" fillId="0" borderId="12" xfId="0" applyFont="1" applyFill="1" applyBorder="1" applyAlignment="1">
      <alignment horizontal="left"/>
    </xf>
    <xf numFmtId="186" fontId="8" fillId="0" borderId="49" xfId="0" applyNumberFormat="1" applyFont="1" applyFill="1" applyBorder="1" applyAlignment="1">
      <alignment horizontal="center"/>
    </xf>
    <xf numFmtId="186" fontId="8" fillId="0" borderId="60" xfId="0" applyNumberFormat="1" applyFont="1" applyFill="1" applyBorder="1" applyAlignment="1">
      <alignment horizontal="center"/>
    </xf>
    <xf numFmtId="186" fontId="8" fillId="0" borderId="12" xfId="0" applyNumberFormat="1" applyFont="1" applyFill="1" applyBorder="1" applyAlignment="1">
      <alignment horizontal="center"/>
    </xf>
    <xf numFmtId="0" fontId="0" fillId="0" borderId="27" xfId="0" applyFont="1" applyFill="1" applyBorder="1" applyAlignment="1">
      <alignment horizontal="left"/>
    </xf>
    <xf numFmtId="0" fontId="0" fillId="0" borderId="26" xfId="0" applyFont="1" applyFill="1" applyBorder="1" applyAlignment="1">
      <alignment horizontal="left"/>
    </xf>
    <xf numFmtId="0" fontId="0" fillId="0" borderId="10" xfId="0" applyFont="1" applyFill="1" applyBorder="1" applyAlignment="1">
      <alignment horizontal="left"/>
    </xf>
    <xf numFmtId="186" fontId="8" fillId="0" borderId="27" xfId="0" applyNumberFormat="1" applyFont="1" applyFill="1" applyBorder="1" applyAlignment="1">
      <alignment horizontal="center"/>
    </xf>
    <xf numFmtId="186" fontId="8" fillId="0" borderId="26"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27" xfId="0" applyFont="1" applyFill="1" applyBorder="1" applyAlignment="1">
      <alignment horizontal="left"/>
    </xf>
    <xf numFmtId="0" fontId="8" fillId="0" borderId="26" xfId="0" applyFont="1" applyFill="1" applyBorder="1" applyAlignment="1">
      <alignment horizontal="left"/>
    </xf>
    <xf numFmtId="0" fontId="8" fillId="0" borderId="10" xfId="0" applyFont="1" applyFill="1" applyBorder="1" applyAlignment="1">
      <alignment horizontal="left"/>
    </xf>
    <xf numFmtId="0" fontId="0" fillId="0" borderId="28" xfId="0" applyFont="1" applyFill="1" applyBorder="1" applyAlignment="1">
      <alignment horizontal="left"/>
    </xf>
    <xf numFmtId="0" fontId="0" fillId="0" borderId="66" xfId="0" applyFont="1" applyFill="1" applyBorder="1" applyAlignment="1">
      <alignment horizontal="left"/>
    </xf>
    <xf numFmtId="0" fontId="0" fillId="0" borderId="20" xfId="0" applyFont="1" applyFill="1" applyBorder="1" applyAlignment="1">
      <alignment horizontal="left"/>
    </xf>
    <xf numFmtId="186" fontId="8" fillId="0" borderId="27" xfId="0" applyNumberFormat="1" applyFont="1" applyFill="1" applyBorder="1" applyAlignment="1">
      <alignment horizontal="center" vertical="center"/>
    </xf>
    <xf numFmtId="186" fontId="8" fillId="0" borderId="26" xfId="0" applyNumberFormat="1" applyFont="1" applyFill="1" applyBorder="1" applyAlignment="1">
      <alignment horizontal="center" vertical="center"/>
    </xf>
    <xf numFmtId="186" fontId="8" fillId="0" borderId="10" xfId="0" applyNumberFormat="1" applyFont="1" applyFill="1" applyBorder="1" applyAlignment="1">
      <alignment horizontal="center" vertical="center"/>
    </xf>
    <xf numFmtId="0" fontId="12" fillId="0" borderId="29" xfId="0" applyFont="1" applyFill="1" applyBorder="1" applyAlignment="1">
      <alignment horizontal="center" vertical="center" textRotation="90"/>
    </xf>
    <xf numFmtId="0" fontId="12" fillId="0" borderId="31" xfId="0" applyFont="1" applyFill="1" applyBorder="1" applyAlignment="1">
      <alignment horizontal="center" vertical="center" textRotation="90"/>
    </xf>
    <xf numFmtId="1" fontId="8" fillId="0" borderId="26"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0" fillId="0" borderId="27" xfId="0" applyFill="1" applyBorder="1" applyAlignment="1">
      <alignment horizontal="left"/>
    </xf>
    <xf numFmtId="0" fontId="0" fillId="0" borderId="26" xfId="0" applyFill="1" applyBorder="1" applyAlignment="1">
      <alignment horizontal="left"/>
    </xf>
    <xf numFmtId="0" fontId="0" fillId="0" borderId="28" xfId="0" applyFill="1" applyBorder="1" applyAlignment="1">
      <alignment horizontal="left"/>
    </xf>
    <xf numFmtId="0" fontId="0" fillId="0" borderId="66" xfId="0" applyFill="1" applyBorder="1" applyAlignment="1">
      <alignment horizontal="left"/>
    </xf>
    <xf numFmtId="0" fontId="0" fillId="0" borderId="20" xfId="0" applyFill="1" applyBorder="1" applyAlignment="1">
      <alignment horizontal="left"/>
    </xf>
    <xf numFmtId="0" fontId="0" fillId="0" borderId="33" xfId="0" applyFill="1" applyBorder="1" applyAlignment="1">
      <alignment horizontal="left"/>
    </xf>
    <xf numFmtId="0" fontId="0" fillId="0" borderId="48" xfId="0" applyFill="1" applyBorder="1" applyAlignment="1">
      <alignment horizontal="left"/>
    </xf>
    <xf numFmtId="0" fontId="0" fillId="0" borderId="10" xfId="0" applyFill="1" applyBorder="1" applyAlignment="1">
      <alignment horizontal="left"/>
    </xf>
    <xf numFmtId="0" fontId="0" fillId="0" borderId="33" xfId="0" applyFont="1" applyFill="1" applyBorder="1" applyAlignment="1">
      <alignment horizontal="left" wrapText="1"/>
    </xf>
    <xf numFmtId="0" fontId="0" fillId="0" borderId="66" xfId="0" applyFill="1" applyBorder="1" applyAlignment="1">
      <alignment horizontal="left" wrapText="1"/>
    </xf>
    <xf numFmtId="0" fontId="0" fillId="0" borderId="20" xfId="0" applyFill="1" applyBorder="1" applyAlignment="1">
      <alignment horizontal="left" wrapText="1"/>
    </xf>
    <xf numFmtId="2" fontId="8" fillId="0" borderId="27"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186" fontId="8" fillId="0" borderId="33" xfId="0" applyNumberFormat="1" applyFont="1" applyFill="1" applyBorder="1" applyAlignment="1">
      <alignment horizontal="center"/>
    </xf>
    <xf numFmtId="186" fontId="8" fillId="0" borderId="66" xfId="0" applyNumberFormat="1" applyFont="1" applyFill="1" applyBorder="1" applyAlignment="1">
      <alignment horizontal="center"/>
    </xf>
    <xf numFmtId="186" fontId="8" fillId="0" borderId="20" xfId="0" applyNumberFormat="1" applyFont="1" applyFill="1" applyBorder="1" applyAlignment="1">
      <alignment horizontal="center"/>
    </xf>
    <xf numFmtId="0" fontId="8" fillId="0" borderId="3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3" xfId="0" applyFont="1" applyFill="1" applyBorder="1" applyAlignment="1">
      <alignment horizontal="left" vertical="center" wrapText="1"/>
    </xf>
    <xf numFmtId="186" fontId="8" fillId="0" borderId="33" xfId="0" applyNumberFormat="1" applyFont="1" applyFill="1" applyBorder="1" applyAlignment="1">
      <alignment horizontal="center" vertical="center" wrapText="1"/>
    </xf>
    <xf numFmtId="186" fontId="8" fillId="0" borderId="66" xfId="0" applyNumberFormat="1" applyFont="1" applyFill="1" applyBorder="1" applyAlignment="1">
      <alignment horizontal="center" vertical="center" wrapText="1"/>
    </xf>
    <xf numFmtId="186" fontId="8" fillId="0" borderId="20" xfId="0" applyNumberFormat="1" applyFont="1" applyFill="1" applyBorder="1" applyAlignment="1">
      <alignment horizontal="center" vertical="center" wrapText="1"/>
    </xf>
    <xf numFmtId="0" fontId="0" fillId="0" borderId="55" xfId="0" applyFill="1" applyBorder="1" applyAlignment="1">
      <alignment horizontal="center" vertical="center"/>
    </xf>
    <xf numFmtId="0" fontId="0" fillId="0" borderId="60" xfId="0" applyFill="1" applyBorder="1" applyAlignment="1">
      <alignment horizontal="center" vertical="center"/>
    </xf>
    <xf numFmtId="0" fontId="0" fillId="0" borderId="28" xfId="0" applyFill="1" applyBorder="1" applyAlignment="1">
      <alignment horizontal="center"/>
    </xf>
    <xf numFmtId="0" fontId="0" fillId="0" borderId="20" xfId="0" applyFill="1" applyBorder="1" applyAlignment="1">
      <alignment horizontal="center"/>
    </xf>
    <xf numFmtId="0" fontId="8" fillId="0" borderId="26" xfId="0" applyFont="1" applyFill="1" applyBorder="1" applyAlignment="1">
      <alignment horizontal="center" wrapText="1"/>
    </xf>
    <xf numFmtId="0" fontId="8" fillId="0" borderId="26" xfId="0" applyFont="1" applyFill="1" applyBorder="1" applyAlignment="1">
      <alignment horizontal="center"/>
    </xf>
    <xf numFmtId="0" fontId="8" fillId="0" borderId="28" xfId="0" applyFont="1" applyFill="1" applyBorder="1" applyAlignment="1">
      <alignment horizontal="left"/>
    </xf>
    <xf numFmtId="0" fontId="8" fillId="0" borderId="28" xfId="0" applyFont="1" applyFill="1" applyBorder="1" applyAlignment="1">
      <alignment/>
    </xf>
    <xf numFmtId="0" fontId="8" fillId="0" borderId="66" xfId="0" applyFont="1" applyFill="1" applyBorder="1" applyAlignment="1">
      <alignment/>
    </xf>
    <xf numFmtId="0" fontId="8" fillId="0" borderId="20" xfId="0" applyFont="1" applyFill="1" applyBorder="1" applyAlignment="1">
      <alignment/>
    </xf>
    <xf numFmtId="186" fontId="8" fillId="0" borderId="0" xfId="0" applyNumberFormat="1" applyFont="1" applyFill="1" applyBorder="1" applyAlignment="1">
      <alignment horizontal="center"/>
    </xf>
    <xf numFmtId="0" fontId="8" fillId="0" borderId="33"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5" xfId="0" applyFont="1" applyFill="1" applyBorder="1" applyAlignment="1">
      <alignment horizontal="left" vertical="center" wrapText="1"/>
    </xf>
    <xf numFmtId="186" fontId="8" fillId="0" borderId="33" xfId="0" applyNumberFormat="1" applyFont="1" applyFill="1" applyBorder="1" applyAlignment="1">
      <alignment horizontal="center" wrapText="1"/>
    </xf>
    <xf numFmtId="186" fontId="8" fillId="0" borderId="48" xfId="0" applyNumberFormat="1" applyFont="1" applyFill="1" applyBorder="1" applyAlignment="1">
      <alignment horizontal="center" wrapText="1"/>
    </xf>
    <xf numFmtId="186" fontId="8" fillId="0" borderId="28" xfId="0" applyNumberFormat="1" applyFont="1" applyFill="1" applyBorder="1" applyAlignment="1">
      <alignment horizontal="center" vertical="center" wrapText="1"/>
    </xf>
    <xf numFmtId="0" fontId="0" fillId="0" borderId="27" xfId="0" applyFont="1"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66"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28" xfId="0" applyFont="1" applyFill="1" applyBorder="1" applyAlignment="1">
      <alignment/>
    </xf>
    <xf numFmtId="0" fontId="0" fillId="0" borderId="66" xfId="0" applyFont="1" applyFill="1" applyBorder="1" applyAlignment="1">
      <alignment/>
    </xf>
    <xf numFmtId="0" fontId="0" fillId="0" borderId="20" xfId="0" applyFont="1" applyFill="1" applyBorder="1" applyAlignment="1">
      <alignment/>
    </xf>
    <xf numFmtId="0" fontId="0" fillId="0" borderId="27" xfId="0" applyFont="1" applyFill="1" applyBorder="1" applyAlignment="1">
      <alignment horizontal="left" wrapText="1"/>
    </xf>
    <xf numFmtId="0" fontId="0" fillId="0" borderId="26" xfId="0" applyFill="1" applyBorder="1" applyAlignment="1">
      <alignment horizontal="left" wrapText="1"/>
    </xf>
    <xf numFmtId="0" fontId="0" fillId="0" borderId="27" xfId="0" applyFill="1" applyBorder="1" applyAlignment="1">
      <alignment horizontal="left" wrapText="1"/>
    </xf>
    <xf numFmtId="0" fontId="0" fillId="0" borderId="26" xfId="0" applyFont="1" applyFill="1" applyBorder="1" applyAlignment="1">
      <alignment/>
    </xf>
    <xf numFmtId="0" fontId="8" fillId="0" borderId="33" xfId="0" applyFont="1" applyFill="1" applyBorder="1" applyAlignment="1">
      <alignment horizontal="left"/>
    </xf>
    <xf numFmtId="0" fontId="8" fillId="0" borderId="66" xfId="0" applyFont="1" applyFill="1" applyBorder="1" applyAlignment="1">
      <alignment horizontal="left"/>
    </xf>
    <xf numFmtId="0" fontId="8" fillId="0" borderId="20" xfId="0" applyFont="1" applyFill="1" applyBorder="1" applyAlignment="1">
      <alignment horizontal="left"/>
    </xf>
    <xf numFmtId="0" fontId="0" fillId="0" borderId="33" xfId="0" applyFont="1" applyFill="1" applyBorder="1" applyAlignment="1">
      <alignment horizontal="left"/>
    </xf>
    <xf numFmtId="2" fontId="8" fillId="0" borderId="49" xfId="0" applyNumberFormat="1" applyFont="1" applyFill="1" applyBorder="1" applyAlignment="1">
      <alignment horizontal="center" vertical="center" wrapText="1"/>
    </xf>
    <xf numFmtId="2" fontId="8" fillId="0" borderId="60"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0" fontId="12" fillId="0" borderId="56" xfId="49" applyFont="1" applyFill="1" applyBorder="1" applyAlignment="1">
      <alignment horizontal="center" vertical="center" textRotation="90"/>
      <protection/>
    </xf>
    <xf numFmtId="0" fontId="12" fillId="0" borderId="81" xfId="49" applyFont="1" applyFill="1" applyBorder="1" applyAlignment="1">
      <alignment horizontal="center" vertical="center" textRotation="90"/>
      <protection/>
    </xf>
    <xf numFmtId="0" fontId="8" fillId="0" borderId="27" xfId="49" applyFont="1" applyFill="1" applyBorder="1" applyAlignment="1">
      <alignment horizontal="left"/>
      <protection/>
    </xf>
    <xf numFmtId="0" fontId="8" fillId="0" borderId="26" xfId="49" applyFont="1" applyFill="1" applyBorder="1" applyAlignment="1">
      <alignment horizontal="left"/>
      <protection/>
    </xf>
    <xf numFmtId="0" fontId="8" fillId="0" borderId="10" xfId="49" applyFont="1" applyFill="1" applyBorder="1" applyAlignment="1">
      <alignment horizontal="left"/>
      <protection/>
    </xf>
    <xf numFmtId="0" fontId="0" fillId="0" borderId="27" xfId="49" applyFont="1" applyFill="1" applyBorder="1" applyAlignment="1">
      <alignment horizontal="left" vertical="center" wrapText="1"/>
      <protection/>
    </xf>
    <xf numFmtId="0" fontId="0" fillId="0" borderId="26" xfId="49" applyFont="1" applyFill="1" applyBorder="1" applyAlignment="1">
      <alignment horizontal="left" vertical="center" wrapText="1"/>
      <protection/>
    </xf>
    <xf numFmtId="0" fontId="0" fillId="0" borderId="28" xfId="49" applyFill="1" applyBorder="1" applyAlignment="1">
      <alignment horizontal="left"/>
      <protection/>
    </xf>
    <xf numFmtId="0" fontId="0" fillId="0" borderId="66" xfId="49" applyFill="1" applyBorder="1" applyAlignment="1">
      <alignment horizontal="left"/>
      <protection/>
    </xf>
    <xf numFmtId="0" fontId="0" fillId="0" borderId="20" xfId="49" applyFill="1" applyBorder="1" applyAlignment="1">
      <alignment horizontal="left"/>
      <protection/>
    </xf>
    <xf numFmtId="0" fontId="0" fillId="0" borderId="26" xfId="49" applyFill="1" applyBorder="1" applyAlignment="1">
      <alignment horizontal="left" vertical="center" wrapText="1"/>
      <protection/>
    </xf>
    <xf numFmtId="0" fontId="0" fillId="0" borderId="27" xfId="49" applyFill="1" applyBorder="1" applyAlignment="1">
      <alignment horizontal="left" vertical="center" wrapText="1"/>
      <protection/>
    </xf>
    <xf numFmtId="0" fontId="0" fillId="0" borderId="56" xfId="49" applyFill="1" applyBorder="1" applyAlignment="1">
      <alignment horizontal="center" vertical="center"/>
      <protection/>
    </xf>
    <xf numFmtId="0" fontId="0" fillId="0" borderId="69" xfId="49" applyFill="1" applyBorder="1" applyAlignment="1">
      <alignment horizontal="center" vertical="center"/>
      <protection/>
    </xf>
    <xf numFmtId="0" fontId="0" fillId="0" borderId="79" xfId="49" applyFill="1" applyBorder="1" applyAlignment="1">
      <alignment horizontal="center" vertical="center"/>
      <protection/>
    </xf>
    <xf numFmtId="0" fontId="0" fillId="0" borderId="81" xfId="49" applyFill="1" applyBorder="1" applyAlignment="1">
      <alignment horizontal="center" vertical="center"/>
      <protection/>
    </xf>
    <xf numFmtId="0" fontId="0" fillId="0" borderId="0" xfId="49" applyFill="1" applyBorder="1" applyAlignment="1">
      <alignment horizontal="center" vertical="center"/>
      <protection/>
    </xf>
    <xf numFmtId="0" fontId="0" fillId="0" borderId="36" xfId="49" applyFill="1" applyBorder="1" applyAlignment="1">
      <alignment horizontal="center" vertical="center"/>
      <protection/>
    </xf>
    <xf numFmtId="0" fontId="0" fillId="0" borderId="50" xfId="49" applyFill="1" applyBorder="1" applyAlignment="1">
      <alignment horizontal="center" vertical="center"/>
      <protection/>
    </xf>
    <xf numFmtId="0" fontId="0" fillId="0" borderId="65" xfId="49" applyFill="1" applyBorder="1" applyAlignment="1">
      <alignment horizontal="center" vertical="center"/>
      <protection/>
    </xf>
    <xf numFmtId="0" fontId="0" fillId="0" borderId="19" xfId="49" applyFill="1" applyBorder="1" applyAlignment="1">
      <alignment horizontal="center" vertical="center"/>
      <protection/>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22" xfId="0" applyFont="1" applyFill="1" applyBorder="1" applyAlignment="1">
      <alignment horizontal="left"/>
    </xf>
    <xf numFmtId="0" fontId="0" fillId="0" borderId="59" xfId="0" applyFont="1" applyFill="1" applyBorder="1" applyAlignment="1">
      <alignment horizontal="left"/>
    </xf>
    <xf numFmtId="0" fontId="0" fillId="0" borderId="28" xfId="0" applyFont="1" applyFill="1" applyBorder="1" applyAlignment="1">
      <alignment horizontal="left" vertical="center"/>
    </xf>
    <xf numFmtId="0" fontId="0" fillId="0" borderId="66" xfId="0" applyFont="1" applyFill="1" applyBorder="1" applyAlignment="1">
      <alignment horizontal="left" vertical="center"/>
    </xf>
    <xf numFmtId="0" fontId="0" fillId="0" borderId="20" xfId="0" applyFont="1" applyFill="1" applyBorder="1" applyAlignment="1">
      <alignment horizontal="left" vertical="center"/>
    </xf>
    <xf numFmtId="1" fontId="8" fillId="0" borderId="27" xfId="0" applyNumberFormat="1" applyFont="1" applyFill="1" applyBorder="1" applyAlignment="1">
      <alignment horizontal="center" vertical="center" wrapText="1"/>
    </xf>
    <xf numFmtId="0" fontId="8" fillId="33" borderId="33" xfId="0" applyFont="1" applyFill="1" applyBorder="1" applyAlignment="1">
      <alignment horizontal="left" vertical="center"/>
    </xf>
    <xf numFmtId="0" fontId="8" fillId="33" borderId="66" xfId="0" applyFont="1" applyFill="1" applyBorder="1" applyAlignment="1">
      <alignment horizontal="left" vertical="center"/>
    </xf>
    <xf numFmtId="0" fontId="8" fillId="33" borderId="48" xfId="0" applyFont="1" applyFill="1" applyBorder="1" applyAlignment="1">
      <alignment horizontal="left" vertical="center"/>
    </xf>
    <xf numFmtId="1" fontId="8" fillId="33" borderId="28" xfId="0" applyNumberFormat="1" applyFont="1" applyFill="1" applyBorder="1" applyAlignment="1">
      <alignment horizontal="center" vertical="center" wrapText="1"/>
    </xf>
    <xf numFmtId="1" fontId="8" fillId="33" borderId="20" xfId="0" applyNumberFormat="1" applyFont="1" applyFill="1" applyBorder="1" applyAlignment="1">
      <alignment horizontal="center" vertical="center" wrapText="1"/>
    </xf>
    <xf numFmtId="0" fontId="0" fillId="33" borderId="33" xfId="0" applyFont="1" applyFill="1" applyBorder="1" applyAlignment="1">
      <alignment horizontal="left" vertical="center"/>
    </xf>
    <xf numFmtId="0" fontId="0" fillId="33" borderId="66" xfId="0" applyFont="1" applyFill="1" applyBorder="1" applyAlignment="1">
      <alignment horizontal="left" vertical="center"/>
    </xf>
    <xf numFmtId="0" fontId="0" fillId="33" borderId="48" xfId="0" applyFont="1" applyFill="1" applyBorder="1" applyAlignment="1">
      <alignment horizontal="left" vertical="center"/>
    </xf>
    <xf numFmtId="186" fontId="8" fillId="33" borderId="28" xfId="0" applyNumberFormat="1" applyFont="1" applyFill="1" applyBorder="1" applyAlignment="1">
      <alignment horizontal="center" vertical="center"/>
    </xf>
    <xf numFmtId="186" fontId="8" fillId="33" borderId="20" xfId="0" applyNumberFormat="1" applyFont="1" applyFill="1" applyBorder="1" applyAlignment="1">
      <alignment horizontal="center" vertical="center"/>
    </xf>
    <xf numFmtId="186" fontId="8" fillId="33" borderId="28" xfId="0" applyNumberFormat="1" applyFont="1" applyFill="1" applyBorder="1" applyAlignment="1">
      <alignment horizontal="right" vertical="center"/>
    </xf>
    <xf numFmtId="186" fontId="8" fillId="33" borderId="66" xfId="0" applyNumberFormat="1" applyFont="1" applyFill="1" applyBorder="1" applyAlignment="1">
      <alignment horizontal="right" vertical="center"/>
    </xf>
    <xf numFmtId="0" fontId="0" fillId="33" borderId="33" xfId="0" applyFont="1" applyFill="1" applyBorder="1" applyAlignment="1">
      <alignment horizontal="left" vertical="center" wrapText="1"/>
    </xf>
    <xf numFmtId="0" fontId="0" fillId="33" borderId="66" xfId="0" applyFont="1" applyFill="1" applyBorder="1" applyAlignment="1">
      <alignment horizontal="left" vertical="center" wrapText="1"/>
    </xf>
    <xf numFmtId="0" fontId="0" fillId="33" borderId="20" xfId="0" applyFont="1" applyFill="1" applyBorder="1" applyAlignment="1">
      <alignment horizontal="left" vertical="center" wrapText="1"/>
    </xf>
    <xf numFmtId="186" fontId="8" fillId="33" borderId="66" xfId="0" applyNumberFormat="1" applyFont="1" applyFill="1" applyBorder="1" applyAlignment="1">
      <alignment horizontal="center" vertical="center"/>
    </xf>
    <xf numFmtId="0" fontId="8" fillId="33" borderId="28" xfId="0" applyFont="1" applyFill="1" applyBorder="1" applyAlignment="1">
      <alignment horizontal="center" vertical="center" wrapText="1"/>
    </xf>
    <xf numFmtId="0" fontId="8" fillId="33" borderId="20" xfId="0" applyFont="1" applyFill="1" applyBorder="1" applyAlignment="1">
      <alignment horizontal="center" vertical="center" wrapText="1"/>
    </xf>
    <xf numFmtId="186" fontId="8" fillId="33" borderId="27" xfId="0" applyNumberFormat="1" applyFont="1" applyFill="1" applyBorder="1" applyAlignment="1">
      <alignment horizontal="center" vertical="center"/>
    </xf>
    <xf numFmtId="186" fontId="8" fillId="33" borderId="26" xfId="0" applyNumberFormat="1" applyFont="1" applyFill="1" applyBorder="1" applyAlignment="1">
      <alignment horizontal="center" vertical="center"/>
    </xf>
    <xf numFmtId="186" fontId="8" fillId="33" borderId="10" xfId="0" applyNumberFormat="1" applyFont="1" applyFill="1" applyBorder="1" applyAlignment="1">
      <alignment horizontal="center" vertical="center"/>
    </xf>
    <xf numFmtId="0" fontId="0" fillId="0" borderId="33"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22" xfId="0" applyFill="1" applyBorder="1" applyAlignment="1">
      <alignment horizontal="left" vertical="center"/>
    </xf>
    <xf numFmtId="0" fontId="0" fillId="0" borderId="59" xfId="0" applyFill="1" applyBorder="1" applyAlignment="1">
      <alignment horizontal="left" vertical="center"/>
    </xf>
    <xf numFmtId="0" fontId="0" fillId="0" borderId="29" xfId="0" applyFont="1" applyFill="1" applyBorder="1" applyAlignment="1">
      <alignment horizontal="left" vertical="center"/>
    </xf>
    <xf numFmtId="2" fontId="8" fillId="0" borderId="27" xfId="0" applyNumberFormat="1" applyFont="1" applyFill="1" applyBorder="1" applyAlignment="1">
      <alignment horizontal="center" vertical="center"/>
    </xf>
    <xf numFmtId="2" fontId="8" fillId="0" borderId="26" xfId="0" applyNumberFormat="1" applyFont="1" applyFill="1" applyBorder="1" applyAlignment="1">
      <alignment horizontal="center"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8" xfId="0" applyFont="1" applyFill="1" applyBorder="1" applyAlignment="1">
      <alignment horizontal="center"/>
    </xf>
    <xf numFmtId="0" fontId="8" fillId="0" borderId="66" xfId="0" applyFont="1" applyFill="1" applyBorder="1" applyAlignment="1">
      <alignment horizontal="center"/>
    </xf>
    <xf numFmtId="0" fontId="8" fillId="0" borderId="20" xfId="0" applyFont="1" applyFill="1" applyBorder="1" applyAlignment="1">
      <alignment horizontal="center"/>
    </xf>
    <xf numFmtId="0" fontId="8" fillId="0" borderId="33" xfId="0" applyFont="1" applyFill="1" applyBorder="1" applyAlignment="1">
      <alignment horizontal="left" vertical="center"/>
    </xf>
    <xf numFmtId="0" fontId="8" fillId="0" borderId="66" xfId="0" applyFont="1" applyFill="1" applyBorder="1" applyAlignment="1">
      <alignment horizontal="left" vertical="center"/>
    </xf>
    <xf numFmtId="0" fontId="8" fillId="0" borderId="20" xfId="0" applyFont="1" applyFill="1" applyBorder="1" applyAlignment="1">
      <alignment horizontal="left" vertical="center"/>
    </xf>
    <xf numFmtId="2" fontId="8" fillId="0" borderId="27" xfId="0" applyNumberFormat="1" applyFont="1" applyFill="1" applyBorder="1" applyAlignment="1">
      <alignment horizontal="center" vertical="center"/>
    </xf>
    <xf numFmtId="2" fontId="8" fillId="0" borderId="26"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0" fontId="0" fillId="0" borderId="27" xfId="0" applyFont="1" applyFill="1" applyBorder="1" applyAlignment="1">
      <alignment horizontal="left"/>
    </xf>
    <xf numFmtId="0" fontId="0" fillId="0" borderId="26" xfId="0" applyFont="1" applyFill="1" applyBorder="1" applyAlignment="1">
      <alignment horizontal="left"/>
    </xf>
    <xf numFmtId="0" fontId="8" fillId="0" borderId="56"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19" xfId="0" applyFont="1" applyFill="1" applyBorder="1" applyAlignment="1">
      <alignment horizontal="center" vertical="center"/>
    </xf>
    <xf numFmtId="186" fontId="8" fillId="0" borderId="27" xfId="0" applyNumberFormat="1" applyFont="1" applyFill="1" applyBorder="1" applyAlignment="1">
      <alignment horizontal="center"/>
    </xf>
    <xf numFmtId="186" fontId="8" fillId="0" borderId="26" xfId="0" applyNumberFormat="1" applyFont="1" applyFill="1" applyBorder="1" applyAlignment="1">
      <alignment horizontal="center"/>
    </xf>
    <xf numFmtId="186" fontId="8" fillId="0" borderId="10" xfId="0" applyNumberFormat="1" applyFont="1" applyFill="1" applyBorder="1" applyAlignment="1">
      <alignment horizontal="center"/>
    </xf>
    <xf numFmtId="2" fontId="8" fillId="0" borderId="28" xfId="0" applyNumberFormat="1" applyFont="1" applyFill="1" applyBorder="1" applyAlignment="1">
      <alignment horizontal="center" vertical="center" wrapText="1"/>
    </xf>
    <xf numFmtId="2" fontId="8" fillId="0" borderId="48" xfId="0" applyNumberFormat="1" applyFont="1" applyFill="1" applyBorder="1" applyAlignment="1">
      <alignment horizontal="center" vertical="center" wrapText="1"/>
    </xf>
    <xf numFmtId="186" fontId="8" fillId="0" borderId="28" xfId="0" applyNumberFormat="1" applyFont="1" applyFill="1" applyBorder="1" applyAlignment="1">
      <alignment horizontal="center" vertical="center"/>
    </xf>
    <xf numFmtId="186" fontId="8" fillId="0" borderId="48"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52" fillId="0" borderId="27" xfId="0" applyFont="1" applyFill="1" applyBorder="1" applyAlignment="1">
      <alignment horizontal="left"/>
    </xf>
    <xf numFmtId="0" fontId="52" fillId="0" borderId="26" xfId="0" applyFont="1" applyFill="1" applyBorder="1" applyAlignment="1">
      <alignment horizontal="left"/>
    </xf>
    <xf numFmtId="0" fontId="52" fillId="0" borderId="28" xfId="0" applyFont="1" applyFill="1" applyBorder="1" applyAlignment="1">
      <alignment horizontal="left"/>
    </xf>
    <xf numFmtId="0" fontId="52" fillId="0" borderId="66" xfId="0" applyFont="1" applyFill="1" applyBorder="1" applyAlignment="1">
      <alignment horizontal="left"/>
    </xf>
    <xf numFmtId="0" fontId="52" fillId="0" borderId="20" xfId="0" applyFont="1" applyFill="1" applyBorder="1" applyAlignment="1">
      <alignment horizontal="left"/>
    </xf>
    <xf numFmtId="186" fontId="53" fillId="0" borderId="27" xfId="0" applyNumberFormat="1" applyFont="1" applyFill="1" applyBorder="1" applyAlignment="1">
      <alignment horizontal="center" vertical="center"/>
    </xf>
    <xf numFmtId="186" fontId="53" fillId="0" borderId="26" xfId="0" applyNumberFormat="1" applyFont="1" applyFill="1" applyBorder="1" applyAlignment="1">
      <alignment horizontal="center" vertical="center"/>
    </xf>
    <xf numFmtId="186" fontId="53" fillId="0" borderId="10" xfId="0" applyNumberFormat="1" applyFont="1" applyFill="1" applyBorder="1" applyAlignment="1">
      <alignment horizontal="center" vertical="center"/>
    </xf>
    <xf numFmtId="0" fontId="12" fillId="0" borderId="33" xfId="0" applyFont="1" applyFill="1" applyBorder="1" applyAlignment="1">
      <alignment horizontal="center" vertical="center" textRotation="90" wrapText="1"/>
    </xf>
    <xf numFmtId="2" fontId="8" fillId="0" borderId="10" xfId="0" applyNumberFormat="1" applyFont="1" applyFill="1" applyBorder="1" applyAlignment="1">
      <alignment horizontal="center" vertical="center"/>
    </xf>
    <xf numFmtId="0" fontId="0" fillId="0" borderId="69" xfId="0" applyFont="1" applyFill="1" applyBorder="1" applyAlignment="1">
      <alignment horizontal="left" vertical="center"/>
    </xf>
    <xf numFmtId="0" fontId="0" fillId="0" borderId="79" xfId="0" applyFont="1" applyFill="1" applyBorder="1" applyAlignment="1">
      <alignment horizontal="left" vertical="center"/>
    </xf>
    <xf numFmtId="0" fontId="0" fillId="0" borderId="22" xfId="0" applyFont="1" applyFill="1" applyBorder="1" applyAlignment="1">
      <alignment horizontal="left" vertical="center"/>
    </xf>
    <xf numFmtId="0" fontId="0" fillId="0" borderId="65" xfId="0" applyFont="1" applyFill="1" applyBorder="1" applyAlignment="1">
      <alignment horizontal="left" vertical="center"/>
    </xf>
    <xf numFmtId="0" fontId="0" fillId="0" borderId="19" xfId="0" applyFont="1" applyFill="1" applyBorder="1" applyAlignment="1">
      <alignment horizontal="left" vertical="center"/>
    </xf>
    <xf numFmtId="186" fontId="8" fillId="0" borderId="49" xfId="0" applyNumberFormat="1" applyFont="1" applyFill="1" applyBorder="1" applyAlignment="1">
      <alignment horizontal="center" vertical="center"/>
    </xf>
    <xf numFmtId="186" fontId="8" fillId="0" borderId="60" xfId="0" applyNumberFormat="1" applyFont="1" applyFill="1" applyBorder="1" applyAlignment="1">
      <alignment horizontal="center" vertical="center"/>
    </xf>
    <xf numFmtId="186" fontId="8" fillId="0" borderId="12" xfId="0" applyNumberFormat="1" applyFont="1" applyFill="1" applyBorder="1" applyAlignment="1">
      <alignment horizontal="center" vertical="center"/>
    </xf>
    <xf numFmtId="0" fontId="0" fillId="0" borderId="65" xfId="0" applyFont="1" applyFill="1" applyBorder="1" applyAlignment="1">
      <alignment horizontal="left"/>
    </xf>
    <xf numFmtId="0" fontId="0" fillId="0" borderId="19" xfId="0" applyFont="1" applyFill="1" applyBorder="1" applyAlignment="1">
      <alignment horizontal="left"/>
    </xf>
    <xf numFmtId="0" fontId="8" fillId="0" borderId="2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3" xfId="0" applyFont="1" applyFill="1" applyBorder="1" applyAlignment="1">
      <alignment horizontal="left"/>
    </xf>
    <xf numFmtId="0" fontId="8" fillId="0" borderId="66" xfId="0" applyFont="1" applyFill="1" applyBorder="1" applyAlignment="1">
      <alignment horizontal="left"/>
    </xf>
    <xf numFmtId="0" fontId="8" fillId="0" borderId="20" xfId="0" applyFont="1" applyFill="1" applyBorder="1" applyAlignment="1">
      <alignment horizontal="left"/>
    </xf>
    <xf numFmtId="0" fontId="8" fillId="0" borderId="28" xfId="0" applyFont="1" applyFill="1" applyBorder="1" applyAlignment="1">
      <alignment horizontal="center" wrapText="1"/>
    </xf>
    <xf numFmtId="0" fontId="8" fillId="0" borderId="48" xfId="0" applyFont="1" applyFill="1" applyBorder="1" applyAlignment="1">
      <alignment horizontal="center" wrapText="1"/>
    </xf>
    <xf numFmtId="0" fontId="0" fillId="0" borderId="28" xfId="0" applyFont="1" applyFill="1" applyBorder="1" applyAlignment="1">
      <alignment horizontal="left"/>
    </xf>
    <xf numFmtId="0" fontId="0" fillId="0" borderId="66" xfId="0" applyFont="1" applyFill="1" applyBorder="1" applyAlignment="1">
      <alignment horizontal="left"/>
    </xf>
    <xf numFmtId="0" fontId="0" fillId="0" borderId="20" xfId="0" applyFont="1" applyFill="1" applyBorder="1" applyAlignment="1">
      <alignment horizontal="left"/>
    </xf>
    <xf numFmtId="0" fontId="0" fillId="0" borderId="56" xfId="0" applyFont="1" applyFill="1" applyBorder="1" applyAlignment="1">
      <alignment horizontal="left" vertical="center"/>
    </xf>
    <xf numFmtId="0" fontId="0" fillId="0" borderId="69" xfId="0" applyFont="1" applyFill="1" applyBorder="1" applyAlignment="1">
      <alignment horizontal="left" vertical="center"/>
    </xf>
    <xf numFmtId="0" fontId="0" fillId="0" borderId="79" xfId="0" applyFont="1" applyFill="1" applyBorder="1" applyAlignment="1">
      <alignment horizontal="left"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50" xfId="0" applyFont="1" applyFill="1" applyBorder="1" applyAlignment="1">
      <alignment horizontal="left" vertical="center"/>
    </xf>
    <xf numFmtId="0" fontId="0" fillId="0" borderId="65" xfId="0" applyFont="1" applyFill="1" applyBorder="1" applyAlignment="1">
      <alignment horizontal="left" vertical="center"/>
    </xf>
    <xf numFmtId="0" fontId="0" fillId="0" borderId="19" xfId="0" applyFont="1" applyFill="1" applyBorder="1" applyAlignment="1">
      <alignment horizontal="left" vertical="center"/>
    </xf>
    <xf numFmtId="186" fontId="8" fillId="0" borderId="28" xfId="0" applyNumberFormat="1" applyFont="1" applyFill="1" applyBorder="1" applyAlignment="1">
      <alignment horizontal="center"/>
    </xf>
    <xf numFmtId="186" fontId="8" fillId="0" borderId="48" xfId="0" applyNumberFormat="1" applyFont="1" applyFill="1" applyBorder="1" applyAlignment="1">
      <alignment horizontal="center"/>
    </xf>
    <xf numFmtId="2" fontId="8" fillId="0" borderId="33" xfId="0" applyNumberFormat="1" applyFont="1" applyFill="1" applyBorder="1" applyAlignment="1">
      <alignment horizontal="center" vertical="center" wrapText="1"/>
    </xf>
    <xf numFmtId="2" fontId="8" fillId="0" borderId="66"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0" fontId="0" fillId="0" borderId="33" xfId="0" applyFont="1" applyFill="1" applyBorder="1" applyAlignment="1">
      <alignment horizontal="left" vertical="center"/>
    </xf>
    <xf numFmtId="0" fontId="12" fillId="0" borderId="33" xfId="0" applyFont="1" applyFill="1" applyBorder="1" applyAlignment="1">
      <alignment horizontal="center" vertical="center" textRotation="90"/>
    </xf>
    <xf numFmtId="186" fontId="8" fillId="0" borderId="56" xfId="0" applyNumberFormat="1" applyFont="1" applyFill="1" applyBorder="1" applyAlignment="1">
      <alignment horizontal="left" vertical="top" wrapText="1"/>
    </xf>
    <xf numFmtId="186" fontId="8" fillId="0" borderId="69" xfId="0" applyNumberFormat="1" applyFont="1" applyFill="1" applyBorder="1" applyAlignment="1">
      <alignment horizontal="left" vertical="top" wrapText="1"/>
    </xf>
    <xf numFmtId="186" fontId="8" fillId="0" borderId="79" xfId="0" applyNumberFormat="1" applyFont="1" applyFill="1" applyBorder="1" applyAlignment="1">
      <alignment horizontal="left" vertical="top" wrapText="1"/>
    </xf>
    <xf numFmtId="186" fontId="8" fillId="0" borderId="81" xfId="0" applyNumberFormat="1" applyFont="1" applyFill="1" applyBorder="1" applyAlignment="1">
      <alignment horizontal="left" vertical="top" wrapText="1"/>
    </xf>
    <xf numFmtId="186" fontId="8" fillId="0" borderId="0" xfId="0" applyNumberFormat="1" applyFont="1" applyFill="1" applyBorder="1" applyAlignment="1">
      <alignment horizontal="left" vertical="top" wrapText="1"/>
    </xf>
    <xf numFmtId="186" fontId="8" fillId="0" borderId="36" xfId="0" applyNumberFormat="1" applyFont="1" applyFill="1" applyBorder="1" applyAlignment="1">
      <alignment horizontal="left" vertical="top" wrapText="1"/>
    </xf>
    <xf numFmtId="186" fontId="8" fillId="0" borderId="50" xfId="0" applyNumberFormat="1" applyFont="1" applyFill="1" applyBorder="1" applyAlignment="1">
      <alignment horizontal="left" vertical="top" wrapText="1"/>
    </xf>
    <xf numFmtId="186" fontId="8" fillId="0" borderId="65" xfId="0" applyNumberFormat="1" applyFont="1" applyFill="1" applyBorder="1" applyAlignment="1">
      <alignment horizontal="left" vertical="top" wrapText="1"/>
    </xf>
    <xf numFmtId="186" fontId="8" fillId="0" borderId="19" xfId="0" applyNumberFormat="1" applyFont="1" applyFill="1" applyBorder="1" applyAlignment="1">
      <alignment horizontal="left" vertical="top" wrapText="1"/>
    </xf>
    <xf numFmtId="0" fontId="12" fillId="0" borderId="31" xfId="0" applyFont="1" applyFill="1" applyBorder="1" applyAlignment="1">
      <alignment horizontal="center" vertical="center" textRotation="90"/>
    </xf>
    <xf numFmtId="0" fontId="12" fillId="0" borderId="22" xfId="0" applyFont="1" applyFill="1" applyBorder="1" applyAlignment="1">
      <alignment horizontal="center" vertical="center" textRotation="90"/>
    </xf>
    <xf numFmtId="0" fontId="0" fillId="0" borderId="28" xfId="0" applyFont="1" applyFill="1" applyBorder="1" applyAlignment="1">
      <alignment horizontal="left" vertical="center" wrapText="1"/>
    </xf>
    <xf numFmtId="0" fontId="12" fillId="0" borderId="24" xfId="0" applyFont="1" applyFill="1" applyBorder="1" applyAlignment="1">
      <alignment horizontal="center" vertical="center" textRotation="90"/>
    </xf>
    <xf numFmtId="0" fontId="0" fillId="0" borderId="2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8" fillId="0" borderId="24" xfId="49" applyFont="1" applyFill="1" applyBorder="1" applyAlignment="1">
      <alignment horizontal="left"/>
      <protection/>
    </xf>
    <xf numFmtId="0" fontId="8" fillId="0" borderId="80" xfId="49" applyFont="1" applyFill="1" applyBorder="1" applyAlignment="1">
      <alignment horizontal="left"/>
      <protection/>
    </xf>
    <xf numFmtId="0" fontId="0" fillId="0" borderId="64" xfId="49" applyFont="1" applyFill="1" applyBorder="1" applyAlignment="1">
      <alignment horizontal="left"/>
      <protection/>
    </xf>
    <xf numFmtId="0" fontId="0" fillId="0" borderId="80" xfId="49" applyFont="1" applyFill="1" applyBorder="1" applyAlignment="1">
      <alignment horizontal="left"/>
      <protection/>
    </xf>
    <xf numFmtId="0" fontId="0" fillId="0" borderId="15" xfId="49" applyFont="1" applyFill="1" applyBorder="1" applyAlignment="1">
      <alignment horizontal="left"/>
      <protection/>
    </xf>
    <xf numFmtId="186" fontId="8" fillId="0" borderId="24" xfId="49" applyNumberFormat="1" applyFont="1" applyFill="1" applyBorder="1" applyAlignment="1">
      <alignment horizontal="center" vertical="center"/>
      <protection/>
    </xf>
    <xf numFmtId="186" fontId="8" fillId="0" borderId="80" xfId="49" applyNumberFormat="1" applyFont="1" applyFill="1" applyBorder="1" applyAlignment="1">
      <alignment horizontal="center" vertical="center"/>
      <protection/>
    </xf>
    <xf numFmtId="186" fontId="8" fillId="0" borderId="15" xfId="49" applyNumberFormat="1" applyFont="1" applyFill="1" applyBorder="1" applyAlignment="1">
      <alignment horizontal="center" vertical="center"/>
      <protection/>
    </xf>
    <xf numFmtId="0" fontId="6" fillId="33" borderId="43"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 fillId="0" borderId="43"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2" xfId="0" applyFont="1" applyFill="1" applyBorder="1" applyAlignment="1">
      <alignment horizontal="left" vertical="center" wrapText="1"/>
    </xf>
    <xf numFmtId="10" fontId="1" fillId="0" borderId="43" xfId="0" applyNumberFormat="1" applyFont="1" applyFill="1" applyBorder="1" applyAlignment="1">
      <alignment horizontal="center" vertical="center" wrapText="1"/>
    </xf>
    <xf numFmtId="10" fontId="1" fillId="0" borderId="74" xfId="0" applyNumberFormat="1" applyFont="1" applyFill="1" applyBorder="1" applyAlignment="1">
      <alignment horizontal="center" vertical="center" wrapText="1"/>
    </xf>
    <xf numFmtId="10" fontId="1" fillId="0" borderId="31" xfId="0" applyNumberFormat="1" applyFont="1" applyFill="1" applyBorder="1" applyAlignment="1">
      <alignment horizontal="center" vertical="center" wrapText="1"/>
    </xf>
    <xf numFmtId="10" fontId="1" fillId="0" borderId="36" xfId="0" applyNumberFormat="1" applyFont="1" applyFill="1" applyBorder="1" applyAlignment="1">
      <alignment horizontal="center" vertical="center" wrapText="1"/>
    </xf>
    <xf numFmtId="10" fontId="1" fillId="0" borderId="75" xfId="0" applyNumberFormat="1" applyFont="1" applyFill="1" applyBorder="1" applyAlignment="1">
      <alignment horizontal="center" vertical="center" wrapText="1"/>
    </xf>
    <xf numFmtId="10" fontId="1" fillId="0" borderId="39" xfId="0" applyNumberFormat="1" applyFont="1" applyFill="1" applyBorder="1" applyAlignment="1">
      <alignment horizontal="center" vertical="center" wrapText="1"/>
    </xf>
    <xf numFmtId="0" fontId="1" fillId="0" borderId="29" xfId="0" applyFont="1" applyFill="1" applyBorder="1" applyAlignment="1">
      <alignment horizontal="left" vertical="center" wrapText="1"/>
    </xf>
    <xf numFmtId="186" fontId="3" fillId="0" borderId="66" xfId="56" applyNumberFormat="1" applyFont="1" applyFill="1" applyBorder="1" applyAlignment="1">
      <alignment horizontal="center" vertical="center"/>
    </xf>
    <xf numFmtId="186" fontId="3" fillId="0" borderId="20" xfId="56" applyNumberFormat="1" applyFont="1" applyFill="1" applyBorder="1" applyAlignment="1">
      <alignment horizontal="center" vertical="center"/>
    </xf>
    <xf numFmtId="171" fontId="1" fillId="0" borderId="41" xfId="56" applyNumberFormat="1" applyFont="1" applyFill="1" applyBorder="1" applyAlignment="1">
      <alignment horizontal="center" vertical="center" wrapText="1"/>
    </xf>
    <xf numFmtId="171" fontId="1" fillId="0" borderId="40" xfId="56" applyNumberFormat="1" applyFont="1" applyFill="1" applyBorder="1" applyAlignment="1">
      <alignment horizontal="center" vertical="center" wrapText="1"/>
    </xf>
    <xf numFmtId="171" fontId="1" fillId="0" borderId="37" xfId="56"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186" fontId="1" fillId="0" borderId="53" xfId="0" applyNumberFormat="1" applyFont="1" applyFill="1" applyBorder="1" applyAlignment="1">
      <alignment horizontal="center" vertical="center"/>
    </xf>
    <xf numFmtId="186" fontId="1" fillId="0" borderId="49" xfId="0" applyNumberFormat="1" applyFont="1" applyFill="1" applyBorder="1" applyAlignment="1">
      <alignment horizontal="center" vertical="center"/>
    </xf>
    <xf numFmtId="186" fontId="1" fillId="0" borderId="54" xfId="0" applyNumberFormat="1" applyFont="1" applyFill="1" applyBorder="1" applyAlignment="1">
      <alignment horizontal="center" vertical="center"/>
    </xf>
    <xf numFmtId="186" fontId="1" fillId="0" borderId="12" xfId="0" applyNumberFormat="1" applyFont="1" applyFill="1" applyBorder="1" applyAlignment="1">
      <alignment horizontal="center" vertical="center"/>
    </xf>
    <xf numFmtId="186" fontId="1" fillId="0" borderId="82" xfId="0" applyNumberFormat="1" applyFont="1" applyFill="1" applyBorder="1" applyAlignment="1">
      <alignment horizontal="center" vertical="center"/>
    </xf>
    <xf numFmtId="186" fontId="1" fillId="0" borderId="83" xfId="0" applyNumberFormat="1" applyFont="1" applyFill="1" applyBorder="1" applyAlignment="1">
      <alignment horizontal="center" vertical="center"/>
    </xf>
    <xf numFmtId="10" fontId="1" fillId="0" borderId="41" xfId="0" applyNumberFormat="1" applyFont="1" applyFill="1" applyBorder="1" applyAlignment="1">
      <alignment horizontal="center" vertical="center" wrapText="1"/>
    </xf>
    <xf numFmtId="10" fontId="1" fillId="0" borderId="37" xfId="0" applyNumberFormat="1" applyFont="1" applyFill="1" applyBorder="1" applyAlignment="1">
      <alignment horizontal="center" vertical="center" wrapText="1"/>
    </xf>
    <xf numFmtId="186" fontId="1" fillId="0" borderId="41" xfId="0" applyNumberFormat="1" applyFont="1" applyFill="1" applyBorder="1" applyAlignment="1">
      <alignment horizontal="center" vertical="center" wrapText="1"/>
    </xf>
    <xf numFmtId="186" fontId="1" fillId="0" borderId="37" xfId="0" applyNumberFormat="1" applyFont="1" applyFill="1" applyBorder="1" applyAlignment="1">
      <alignment horizontal="center" vertical="center" wrapText="1"/>
    </xf>
    <xf numFmtId="186" fontId="1" fillId="0" borderId="70" xfId="0" applyNumberFormat="1" applyFont="1" applyFill="1" applyBorder="1" applyAlignment="1">
      <alignment horizontal="center" vertical="center" wrapText="1"/>
    </xf>
    <xf numFmtId="10" fontId="1" fillId="0" borderId="84" xfId="0" applyNumberFormat="1" applyFont="1" applyFill="1" applyBorder="1" applyAlignment="1">
      <alignment horizontal="center" vertical="center" wrapText="1"/>
    </xf>
    <xf numFmtId="10" fontId="1" fillId="0" borderId="32" xfId="0" applyNumberFormat="1" applyFont="1" applyFill="1" applyBorder="1" applyAlignment="1">
      <alignment horizontal="center" vertical="center" wrapText="1"/>
    </xf>
    <xf numFmtId="10" fontId="1" fillId="0" borderId="21" xfId="0" applyNumberFormat="1" applyFont="1" applyFill="1" applyBorder="1" applyAlignment="1">
      <alignment horizontal="center" vertical="center" wrapText="1"/>
    </xf>
    <xf numFmtId="0" fontId="3" fillId="0" borderId="31" xfId="0" applyFont="1" applyFill="1" applyBorder="1" applyAlignment="1">
      <alignment horizontal="center" vertical="center"/>
    </xf>
    <xf numFmtId="186" fontId="1" fillId="0" borderId="43" xfId="0" applyNumberFormat="1" applyFont="1" applyFill="1" applyBorder="1" applyAlignment="1">
      <alignment horizontal="center" vertical="center" wrapText="1"/>
    </xf>
    <xf numFmtId="186" fontId="1" fillId="0" borderId="74" xfId="0" applyNumberFormat="1" applyFont="1" applyFill="1" applyBorder="1" applyAlignment="1">
      <alignment horizontal="center" vertical="center" wrapText="1"/>
    </xf>
    <xf numFmtId="186" fontId="1" fillId="0" borderId="31" xfId="0" applyNumberFormat="1" applyFont="1" applyFill="1" applyBorder="1" applyAlignment="1">
      <alignment horizontal="center" vertical="center" wrapText="1"/>
    </xf>
    <xf numFmtId="186" fontId="1" fillId="0" borderId="36" xfId="0" applyNumberFormat="1" applyFont="1" applyFill="1" applyBorder="1" applyAlignment="1">
      <alignment horizontal="center" vertical="center" wrapText="1"/>
    </xf>
    <xf numFmtId="186" fontId="1" fillId="0" borderId="22" xfId="0" applyNumberFormat="1" applyFont="1" applyFill="1" applyBorder="1" applyAlignment="1">
      <alignment horizontal="center" vertical="center" wrapText="1"/>
    </xf>
    <xf numFmtId="186" fontId="1" fillId="0" borderId="19" xfId="0" applyNumberFormat="1" applyFont="1" applyFill="1" applyBorder="1" applyAlignment="1">
      <alignment horizontal="center" vertical="center" wrapText="1"/>
    </xf>
    <xf numFmtId="186" fontId="1" fillId="0" borderId="84" xfId="0" applyNumberFormat="1" applyFont="1" applyFill="1" applyBorder="1" applyAlignment="1">
      <alignment horizontal="center" vertical="center" wrapText="1"/>
    </xf>
    <xf numFmtId="186" fontId="1" fillId="0" borderId="32" xfId="0" applyNumberFormat="1" applyFont="1" applyFill="1" applyBorder="1" applyAlignment="1">
      <alignment horizontal="center" vertical="center" wrapText="1"/>
    </xf>
    <xf numFmtId="186" fontId="1" fillId="0" borderId="75" xfId="0" applyNumberFormat="1" applyFont="1" applyFill="1" applyBorder="1" applyAlignment="1">
      <alignment horizontal="center" vertical="center" wrapText="1"/>
    </xf>
    <xf numFmtId="186" fontId="1" fillId="0" borderId="21" xfId="0" applyNumberFormat="1" applyFont="1" applyFill="1" applyBorder="1" applyAlignment="1">
      <alignment horizontal="center" vertical="center" wrapText="1"/>
    </xf>
    <xf numFmtId="0" fontId="1" fillId="0" borderId="72" xfId="0" applyFont="1" applyFill="1" applyBorder="1" applyAlignment="1">
      <alignment horizontal="left" vertical="center" wrapText="1"/>
    </xf>
    <xf numFmtId="186" fontId="3" fillId="0" borderId="66" xfId="0" applyNumberFormat="1" applyFont="1" applyFill="1" applyBorder="1" applyAlignment="1">
      <alignment horizontal="center" vertical="center" wrapText="1"/>
    </xf>
    <xf numFmtId="186" fontId="3" fillId="0" borderId="48" xfId="0" applyNumberFormat="1" applyFont="1" applyFill="1" applyBorder="1" applyAlignment="1">
      <alignment horizontal="center" vertical="center" wrapText="1"/>
    </xf>
    <xf numFmtId="182" fontId="1" fillId="0" borderId="24" xfId="0" applyNumberFormat="1" applyFont="1" applyFill="1" applyBorder="1" applyAlignment="1">
      <alignment horizontal="center" vertical="center" wrapText="1"/>
    </xf>
    <xf numFmtId="182" fontId="1" fillId="0" borderId="38" xfId="0" applyNumberFormat="1" applyFont="1" applyFill="1" applyBorder="1" applyAlignment="1">
      <alignment horizontal="center" vertical="center" wrapText="1"/>
    </xf>
    <xf numFmtId="171" fontId="1" fillId="0" borderId="75" xfId="56" applyNumberFormat="1" applyFont="1" applyFill="1" applyBorder="1" applyAlignment="1">
      <alignment horizontal="center" vertical="center" wrapText="1"/>
    </xf>
    <xf numFmtId="171" fontId="1" fillId="0" borderId="76" xfId="56" applyNumberFormat="1" applyFont="1" applyFill="1" applyBorder="1" applyAlignment="1">
      <alignment horizontal="center" vertical="center" wrapText="1"/>
    </xf>
    <xf numFmtId="171" fontId="1" fillId="0" borderId="39" xfId="56" applyNumberFormat="1" applyFont="1" applyFill="1" applyBorder="1" applyAlignment="1">
      <alignment horizontal="center" vertical="center" wrapText="1"/>
    </xf>
    <xf numFmtId="0" fontId="3" fillId="0" borderId="72" xfId="0" applyFont="1" applyFill="1" applyBorder="1" applyAlignment="1">
      <alignment horizontal="left" vertical="center" wrapText="1"/>
    </xf>
    <xf numFmtId="186" fontId="1" fillId="0" borderId="67" xfId="0" applyNumberFormat="1" applyFont="1" applyFill="1" applyBorder="1" applyAlignment="1">
      <alignment horizontal="center" vertical="center"/>
    </xf>
    <xf numFmtId="186" fontId="1" fillId="0" borderId="57" xfId="0" applyNumberFormat="1" applyFont="1" applyFill="1" applyBorder="1" applyAlignment="1">
      <alignment horizontal="center" vertical="center"/>
    </xf>
    <xf numFmtId="186" fontId="1" fillId="0" borderId="68" xfId="0" applyNumberFormat="1" applyFont="1" applyFill="1" applyBorder="1" applyAlignment="1">
      <alignment horizontal="center" vertical="center"/>
    </xf>
    <xf numFmtId="186" fontId="1" fillId="0" borderId="58" xfId="0" applyNumberFormat="1" applyFont="1" applyFill="1" applyBorder="1" applyAlignment="1">
      <alignment horizontal="center" vertical="center"/>
    </xf>
    <xf numFmtId="10" fontId="1" fillId="0" borderId="70" xfId="0" applyNumberFormat="1" applyFont="1" applyFill="1" applyBorder="1" applyAlignment="1">
      <alignment horizontal="center" vertical="center" wrapText="1"/>
    </xf>
    <xf numFmtId="186" fontId="1" fillId="0" borderId="39"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7" xfId="0" applyFont="1" applyFill="1" applyBorder="1" applyAlignment="1">
      <alignment horizontal="left" vertical="center"/>
    </xf>
    <xf numFmtId="0" fontId="1" fillId="0" borderId="41"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9" fillId="0" borderId="4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39" xfId="0" applyFont="1" applyBorder="1" applyAlignment="1">
      <alignment horizontal="center" vertical="center"/>
    </xf>
    <xf numFmtId="0" fontId="9" fillId="33" borderId="33"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2" fillId="0" borderId="7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74" xfId="0" applyFont="1" applyBorder="1" applyAlignment="1">
      <alignment horizontal="center" vertical="center" wrapText="1"/>
    </xf>
    <xf numFmtId="0" fontId="8" fillId="0" borderId="43" xfId="0" applyFont="1" applyBorder="1" applyAlignment="1">
      <alignment horizontal="center"/>
    </xf>
    <xf numFmtId="0" fontId="8" fillId="0" borderId="35" xfId="0" applyFont="1" applyBorder="1" applyAlignment="1">
      <alignment horizontal="center"/>
    </xf>
    <xf numFmtId="0" fontId="8" fillId="0" borderId="74" xfId="0" applyFont="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xf numFmtId="0" fontId="8" fillId="0" borderId="39" xfId="0" applyFont="1" applyBorder="1" applyAlignment="1">
      <alignment horizontal="center"/>
    </xf>
    <xf numFmtId="0" fontId="8" fillId="39" borderId="43" xfId="0" applyFont="1" applyFill="1" applyBorder="1" applyAlignment="1">
      <alignment horizontal="center" vertical="center" wrapText="1"/>
    </xf>
    <xf numFmtId="0" fontId="8" fillId="39" borderId="74" xfId="0" applyFont="1" applyFill="1" applyBorder="1" applyAlignment="1">
      <alignment horizontal="center" vertical="center" wrapText="1"/>
    </xf>
    <xf numFmtId="0" fontId="8" fillId="39" borderId="75" xfId="0" applyFont="1" applyFill="1" applyBorder="1" applyAlignment="1">
      <alignment horizontal="center" vertical="center" wrapText="1"/>
    </xf>
    <xf numFmtId="0" fontId="8" fillId="39" borderId="39" xfId="0" applyFont="1" applyFill="1" applyBorder="1" applyAlignment="1">
      <alignment horizontal="center" vertical="center" wrapText="1"/>
    </xf>
    <xf numFmtId="0" fontId="8" fillId="39" borderId="73" xfId="0" applyFont="1" applyFill="1" applyBorder="1" applyAlignment="1">
      <alignment horizontal="center" vertical="center" wrapText="1"/>
    </xf>
    <xf numFmtId="0" fontId="8" fillId="39" borderId="2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0" fillId="33" borderId="49" xfId="0" applyFont="1" applyFill="1" applyBorder="1" applyAlignment="1">
      <alignment horizontal="left" wrapText="1"/>
    </xf>
    <xf numFmtId="0" fontId="0" fillId="33" borderId="60" xfId="0" applyFill="1" applyBorder="1" applyAlignment="1">
      <alignment horizontal="left" wrapText="1"/>
    </xf>
    <xf numFmtId="0" fontId="0" fillId="33" borderId="27" xfId="0" applyFont="1" applyFill="1" applyBorder="1" applyAlignment="1">
      <alignment horizontal="left" wrapText="1"/>
    </xf>
    <xf numFmtId="0" fontId="0" fillId="33" borderId="26" xfId="0" applyFill="1" applyBorder="1" applyAlignment="1">
      <alignment horizontal="left" wrapText="1"/>
    </xf>
    <xf numFmtId="0" fontId="0" fillId="33" borderId="29" xfId="0" applyFont="1" applyFill="1" applyBorder="1" applyAlignment="1">
      <alignment horizontal="left" vertical="top" wrapText="1"/>
    </xf>
    <xf numFmtId="0" fontId="0" fillId="33" borderId="30" xfId="0" applyFont="1" applyFill="1" applyBorder="1" applyAlignment="1">
      <alignment horizontal="left" vertical="top" wrapText="1"/>
    </xf>
    <xf numFmtId="0" fontId="0" fillId="0" borderId="41"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40" xfId="0" applyFont="1" applyBorder="1" applyAlignment="1">
      <alignment horizontal="left" vertical="center" wrapText="1"/>
    </xf>
    <xf numFmtId="0" fontId="0" fillId="0" borderId="35" xfId="0" applyFont="1" applyBorder="1" applyAlignment="1">
      <alignment horizontal="left" vertical="center" wrapText="1"/>
    </xf>
    <xf numFmtId="0" fontId="0" fillId="0" borderId="37" xfId="0" applyFont="1" applyBorder="1" applyAlignment="1">
      <alignment horizontal="left" vertical="center" wrapText="1"/>
    </xf>
    <xf numFmtId="0" fontId="0" fillId="33" borderId="3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8" fillId="0" borderId="41" xfId="0" applyFont="1" applyBorder="1" applyAlignment="1">
      <alignment horizontal="left" vertical="center" wrapText="1"/>
    </xf>
    <xf numFmtId="0" fontId="8" fillId="0" borderId="40" xfId="0" applyFont="1" applyBorder="1" applyAlignment="1">
      <alignment horizontal="left" vertical="center" wrapText="1"/>
    </xf>
    <xf numFmtId="0" fontId="8" fillId="0" borderId="76" xfId="0" applyFont="1" applyBorder="1" applyAlignment="1">
      <alignment horizontal="left" vertical="center" wrapText="1"/>
    </xf>
    <xf numFmtId="0" fontId="8" fillId="0" borderId="37" xfId="0" applyFont="1" applyBorder="1" applyAlignment="1">
      <alignment horizontal="left" vertical="center" wrapText="1"/>
    </xf>
    <xf numFmtId="0" fontId="8" fillId="0" borderId="43" xfId="0" applyFont="1" applyBorder="1" applyAlignment="1">
      <alignment horizontal="center" wrapText="1"/>
    </xf>
    <xf numFmtId="0" fontId="8" fillId="0" borderId="35" xfId="0" applyFont="1" applyBorder="1" applyAlignment="1">
      <alignment horizontal="center" wrapText="1"/>
    </xf>
    <xf numFmtId="0" fontId="8" fillId="0" borderId="74" xfId="0" applyFont="1" applyBorder="1" applyAlignment="1">
      <alignment horizontal="center" wrapText="1"/>
    </xf>
    <xf numFmtId="0" fontId="8" fillId="39" borderId="41" xfId="0" applyFont="1" applyFill="1" applyBorder="1" applyAlignment="1">
      <alignment horizontal="left" vertical="center" wrapText="1"/>
    </xf>
    <xf numFmtId="0" fontId="8" fillId="39" borderId="37" xfId="0" applyFont="1" applyFill="1" applyBorder="1" applyAlignment="1">
      <alignment horizontal="left" vertical="center" wrapText="1"/>
    </xf>
    <xf numFmtId="0" fontId="8" fillId="39" borderId="41" xfId="0" applyFont="1" applyFill="1" applyBorder="1" applyAlignment="1">
      <alignment horizontal="center" vertical="center" wrapText="1"/>
    </xf>
    <xf numFmtId="0" fontId="8" fillId="39" borderId="37" xfId="0" applyFont="1" applyFill="1" applyBorder="1" applyAlignment="1">
      <alignment horizontal="center" vertical="center" wrapText="1"/>
    </xf>
    <xf numFmtId="0" fontId="0" fillId="0" borderId="82" xfId="0" applyBorder="1" applyAlignment="1">
      <alignment horizontal="left" vertical="center" wrapText="1"/>
    </xf>
    <xf numFmtId="0" fontId="0" fillId="0" borderId="49" xfId="0" applyBorder="1" applyAlignment="1">
      <alignment horizontal="left" vertical="center" wrapText="1"/>
    </xf>
    <xf numFmtId="0" fontId="8" fillId="39" borderId="46" xfId="0" applyFont="1" applyFill="1" applyBorder="1" applyAlignment="1">
      <alignment horizontal="center" vertical="center"/>
    </xf>
    <xf numFmtId="0" fontId="8" fillId="39" borderId="78" xfId="0" applyFont="1" applyFill="1" applyBorder="1" applyAlignment="1">
      <alignment horizontal="center" vertical="center"/>
    </xf>
    <xf numFmtId="0" fontId="8" fillId="39" borderId="44" xfId="0" applyFont="1" applyFill="1" applyBorder="1" applyAlignment="1">
      <alignment horizontal="center" vertical="center"/>
    </xf>
    <xf numFmtId="0" fontId="8" fillId="39" borderId="28" xfId="0" applyFont="1" applyFill="1" applyBorder="1" applyAlignment="1">
      <alignment horizontal="center" vertical="center"/>
    </xf>
    <xf numFmtId="0" fontId="8" fillId="39" borderId="66" xfId="0" applyFont="1" applyFill="1" applyBorder="1" applyAlignment="1">
      <alignment horizontal="center" vertical="center"/>
    </xf>
    <xf numFmtId="0" fontId="8" fillId="39" borderId="48" xfId="0" applyFont="1" applyFill="1" applyBorder="1" applyAlignment="1">
      <alignment horizontal="center" vertical="center"/>
    </xf>
    <xf numFmtId="186" fontId="0" fillId="0" borderId="64" xfId="0" applyNumberFormat="1" applyBorder="1" applyAlignment="1">
      <alignment horizontal="right" vertical="center"/>
    </xf>
    <xf numFmtId="186" fontId="0" fillId="0" borderId="80" xfId="0" applyNumberFormat="1" applyBorder="1" applyAlignment="1">
      <alignment horizontal="right" vertical="center"/>
    </xf>
    <xf numFmtId="186" fontId="0" fillId="0" borderId="38" xfId="0" applyNumberFormat="1" applyBorder="1" applyAlignment="1">
      <alignment horizontal="right" vertical="center"/>
    </xf>
    <xf numFmtId="0" fontId="8" fillId="39" borderId="40" xfId="0" applyFont="1" applyFill="1" applyBorder="1" applyAlignment="1">
      <alignment horizontal="center" vertical="center" wrapText="1"/>
    </xf>
    <xf numFmtId="0" fontId="0" fillId="33" borderId="82" xfId="0" applyFill="1" applyBorder="1" applyAlignment="1">
      <alignment horizontal="left" vertical="center" wrapText="1"/>
    </xf>
    <xf numFmtId="0" fontId="0" fillId="33" borderId="49" xfId="0" applyFill="1" applyBorder="1" applyAlignment="1">
      <alignment horizontal="left" vertical="center" wrapText="1"/>
    </xf>
    <xf numFmtId="0" fontId="8" fillId="33" borderId="46" xfId="0" applyFont="1" applyFill="1" applyBorder="1" applyAlignment="1">
      <alignment horizontal="center" vertical="center"/>
    </xf>
    <xf numFmtId="0" fontId="8" fillId="33" borderId="78"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20" xfId="0" applyFont="1" applyFill="1" applyBorder="1" applyAlignment="1">
      <alignment horizontal="center" vertical="center"/>
    </xf>
    <xf numFmtId="0" fontId="0" fillId="33" borderId="53" xfId="0" applyFont="1" applyFill="1" applyBorder="1" applyAlignment="1">
      <alignment horizontal="left" vertical="center" wrapText="1"/>
    </xf>
    <xf numFmtId="0" fontId="0" fillId="33" borderId="82"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8" fillId="33" borderId="64"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41" xfId="0" applyFont="1" applyFill="1" applyBorder="1" applyAlignment="1">
      <alignment horizontal="left" vertical="center" wrapText="1"/>
    </xf>
    <xf numFmtId="0" fontId="8" fillId="33" borderId="37" xfId="0" applyFont="1" applyFill="1" applyBorder="1" applyAlignment="1">
      <alignment horizontal="left" vertical="center" wrapText="1"/>
    </xf>
    <xf numFmtId="0" fontId="0" fillId="33" borderId="43"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76" xfId="0" applyFont="1" applyFill="1" applyBorder="1" applyAlignment="1">
      <alignment horizontal="left" vertical="center" wrapText="1"/>
    </xf>
    <xf numFmtId="186" fontId="8" fillId="0" borderId="73" xfId="0" applyNumberFormat="1" applyFont="1" applyBorder="1" applyAlignment="1">
      <alignment horizontal="right" vertical="center"/>
    </xf>
    <xf numFmtId="186" fontId="8" fillId="0" borderId="25" xfId="0" applyNumberFormat="1" applyFont="1" applyBorder="1" applyAlignment="1">
      <alignment horizontal="right" vertical="center"/>
    </xf>
    <xf numFmtId="0" fontId="8" fillId="0" borderId="35" xfId="0" applyFont="1" applyBorder="1" applyAlignment="1">
      <alignment horizontal="center" vertical="center" wrapText="1"/>
    </xf>
    <xf numFmtId="0" fontId="8" fillId="0" borderId="0" xfId="0" applyFont="1" applyBorder="1" applyAlignment="1">
      <alignment horizontal="center" vertical="center" wrapText="1"/>
    </xf>
    <xf numFmtId="0" fontId="0" fillId="33" borderId="57" xfId="0" applyFill="1" applyBorder="1" applyAlignment="1">
      <alignment horizontal="left" vertical="center" wrapText="1"/>
    </xf>
    <xf numFmtId="186" fontId="0" fillId="0" borderId="46" xfId="0" applyNumberFormat="1" applyBorder="1" applyAlignment="1">
      <alignment horizontal="right" vertical="center"/>
    </xf>
    <xf numFmtId="186" fontId="0" fillId="0" borderId="78" xfId="0" applyNumberFormat="1" applyBorder="1" applyAlignment="1">
      <alignment horizontal="right" vertical="center"/>
    </xf>
    <xf numFmtId="186" fontId="0" fillId="0" borderId="28" xfId="0" applyNumberFormat="1" applyBorder="1" applyAlignment="1">
      <alignment horizontal="right" vertical="center"/>
    </xf>
    <xf numFmtId="186" fontId="0" fillId="0" borderId="66" xfId="0" applyNumberFormat="1" applyBorder="1" applyAlignment="1">
      <alignment horizontal="right" vertical="center"/>
    </xf>
    <xf numFmtId="0" fontId="0" fillId="33" borderId="41"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0" borderId="48" xfId="0" applyFont="1" applyFill="1" applyBorder="1" applyAlignment="1">
      <alignment horizontal="left"/>
    </xf>
    <xf numFmtId="0" fontId="54" fillId="0" borderId="33" xfId="0" applyFont="1" applyFill="1" applyBorder="1" applyAlignment="1">
      <alignment horizontal="center"/>
    </xf>
    <xf numFmtId="0" fontId="54" fillId="0" borderId="66" xfId="0" applyFont="1" applyFill="1" applyBorder="1" applyAlignment="1">
      <alignment horizontal="center"/>
    </xf>
    <xf numFmtId="0" fontId="54" fillId="0" borderId="20" xfId="0" applyFont="1" applyFill="1"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irgül 2"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view="pageBreakPreview" zoomScale="70" zoomScaleSheetLayoutView="70" zoomScalePageLayoutView="0" workbookViewId="0" topLeftCell="A1">
      <selection activeCell="S9" sqref="S9"/>
    </sheetView>
  </sheetViews>
  <sheetFormatPr defaultColWidth="9.140625" defaultRowHeight="12.75"/>
  <cols>
    <col min="1" max="1" width="8.421875" style="2" customWidth="1"/>
    <col min="2" max="4" width="15.7109375" style="2" customWidth="1"/>
    <col min="5" max="5" width="17.57421875" style="2" customWidth="1"/>
    <col min="6" max="6" width="7.28125" style="2" hidden="1" customWidth="1"/>
    <col min="7" max="9" width="26.140625" style="2" hidden="1" customWidth="1"/>
    <col min="10" max="10" width="22.57421875" style="2" customWidth="1"/>
    <col min="11" max="11" width="28.7109375" style="2" customWidth="1"/>
    <col min="12" max="12" width="0.13671875" style="2" hidden="1" customWidth="1"/>
    <col min="13" max="16" width="9.140625" style="2" hidden="1" customWidth="1"/>
    <col min="17" max="16384" width="9.140625" style="2" customWidth="1"/>
  </cols>
  <sheetData>
    <row r="1" spans="1:11" ht="26.25" customHeight="1">
      <c r="A1" s="264" t="s">
        <v>6</v>
      </c>
      <c r="B1" s="265"/>
      <c r="C1" s="265"/>
      <c r="D1" s="265"/>
      <c r="E1" s="265"/>
      <c r="F1" s="265"/>
      <c r="G1" s="265"/>
      <c r="H1" s="265"/>
      <c r="I1" s="265"/>
      <c r="J1" s="265"/>
      <c r="K1" s="266"/>
    </row>
    <row r="2" spans="1:11" ht="36" customHeight="1">
      <c r="A2" s="273" t="s">
        <v>5</v>
      </c>
      <c r="B2" s="274"/>
      <c r="C2" s="274"/>
      <c r="D2" s="274"/>
      <c r="E2" s="274"/>
      <c r="F2" s="274"/>
      <c r="G2" s="274"/>
      <c r="H2" s="274"/>
      <c r="I2" s="274"/>
      <c r="J2" s="274"/>
      <c r="K2" s="275"/>
    </row>
    <row r="3" spans="1:11" ht="21" customHeight="1">
      <c r="A3" s="268" t="s">
        <v>2</v>
      </c>
      <c r="B3" s="269"/>
      <c r="C3" s="269"/>
      <c r="D3" s="269"/>
      <c r="E3" s="269"/>
      <c r="F3" s="37"/>
      <c r="G3" s="267" t="s">
        <v>23</v>
      </c>
      <c r="H3" s="270" t="s">
        <v>26</v>
      </c>
      <c r="I3" s="270"/>
      <c r="J3" s="270" t="s">
        <v>28</v>
      </c>
      <c r="K3" s="271"/>
    </row>
    <row r="4" spans="1:11" ht="34.5" customHeight="1">
      <c r="A4" s="268"/>
      <c r="B4" s="269"/>
      <c r="C4" s="269"/>
      <c r="D4" s="269"/>
      <c r="E4" s="269"/>
      <c r="F4" s="39"/>
      <c r="G4" s="267"/>
      <c r="H4" s="267" t="s">
        <v>7</v>
      </c>
      <c r="I4" s="267"/>
      <c r="J4" s="267" t="s">
        <v>7</v>
      </c>
      <c r="K4" s="272"/>
    </row>
    <row r="5" spans="1:11" ht="65.25" customHeight="1">
      <c r="A5" s="268"/>
      <c r="B5" s="269"/>
      <c r="C5" s="269"/>
      <c r="D5" s="269"/>
      <c r="E5" s="269"/>
      <c r="F5" s="39"/>
      <c r="G5" s="267"/>
      <c r="H5" s="38" t="s">
        <v>20</v>
      </c>
      <c r="I5" s="38" t="s">
        <v>3</v>
      </c>
      <c r="J5" s="38" t="s">
        <v>20</v>
      </c>
      <c r="K5" s="40" t="s">
        <v>3</v>
      </c>
    </row>
    <row r="6" spans="1:11" ht="34.5" customHeight="1">
      <c r="A6" s="260" t="s">
        <v>25</v>
      </c>
      <c r="B6" s="261"/>
      <c r="C6" s="261"/>
      <c r="D6" s="261"/>
      <c r="E6" s="261"/>
      <c r="F6" s="261"/>
      <c r="G6" s="258" t="s">
        <v>25</v>
      </c>
      <c r="H6" s="256" t="s">
        <v>25</v>
      </c>
      <c r="I6" s="256" t="s">
        <v>25</v>
      </c>
      <c r="J6" s="254" t="s">
        <v>25</v>
      </c>
      <c r="K6" s="252" t="s">
        <v>25</v>
      </c>
    </row>
    <row r="7" spans="1:11" ht="34.5" customHeight="1">
      <c r="A7" s="260"/>
      <c r="B7" s="261"/>
      <c r="C7" s="261"/>
      <c r="D7" s="261"/>
      <c r="E7" s="261"/>
      <c r="F7" s="261"/>
      <c r="G7" s="258"/>
      <c r="H7" s="256"/>
      <c r="I7" s="256"/>
      <c r="J7" s="254"/>
      <c r="K7" s="252"/>
    </row>
    <row r="8" spans="1:11" ht="34.5" customHeight="1">
      <c r="A8" s="260"/>
      <c r="B8" s="261"/>
      <c r="C8" s="261"/>
      <c r="D8" s="261"/>
      <c r="E8" s="261"/>
      <c r="F8" s="261"/>
      <c r="G8" s="258"/>
      <c r="H8" s="256"/>
      <c r="I8" s="256"/>
      <c r="J8" s="254"/>
      <c r="K8" s="252"/>
    </row>
    <row r="9" spans="1:11" ht="34.5" customHeight="1">
      <c r="A9" s="260"/>
      <c r="B9" s="261"/>
      <c r="C9" s="261"/>
      <c r="D9" s="261"/>
      <c r="E9" s="261"/>
      <c r="F9" s="261"/>
      <c r="G9" s="258"/>
      <c r="H9" s="256"/>
      <c r="I9" s="256"/>
      <c r="J9" s="254"/>
      <c r="K9" s="252"/>
    </row>
    <row r="10" spans="1:11" ht="34.5" customHeight="1">
      <c r="A10" s="260"/>
      <c r="B10" s="261"/>
      <c r="C10" s="261"/>
      <c r="D10" s="261"/>
      <c r="E10" s="261"/>
      <c r="F10" s="261"/>
      <c r="G10" s="258"/>
      <c r="H10" s="256"/>
      <c r="I10" s="256"/>
      <c r="J10" s="254"/>
      <c r="K10" s="252"/>
    </row>
    <row r="11" spans="1:11" ht="34.5" customHeight="1">
      <c r="A11" s="260"/>
      <c r="B11" s="261"/>
      <c r="C11" s="261"/>
      <c r="D11" s="261"/>
      <c r="E11" s="261"/>
      <c r="F11" s="261"/>
      <c r="G11" s="258"/>
      <c r="H11" s="256"/>
      <c r="I11" s="256"/>
      <c r="J11" s="254"/>
      <c r="K11" s="252"/>
    </row>
    <row r="12" spans="1:11" ht="34.5" customHeight="1">
      <c r="A12" s="260"/>
      <c r="B12" s="261"/>
      <c r="C12" s="261"/>
      <c r="D12" s="261"/>
      <c r="E12" s="261"/>
      <c r="F12" s="261"/>
      <c r="G12" s="258"/>
      <c r="H12" s="256"/>
      <c r="I12" s="256"/>
      <c r="J12" s="254"/>
      <c r="K12" s="252"/>
    </row>
    <row r="13" spans="1:11" ht="34.5" customHeight="1">
      <c r="A13" s="260"/>
      <c r="B13" s="261"/>
      <c r="C13" s="261"/>
      <c r="D13" s="261"/>
      <c r="E13" s="261"/>
      <c r="F13" s="261"/>
      <c r="G13" s="258"/>
      <c r="H13" s="256"/>
      <c r="I13" s="256"/>
      <c r="J13" s="254"/>
      <c r="K13" s="252"/>
    </row>
    <row r="14" spans="1:11" ht="34.5" customHeight="1">
      <c r="A14" s="260"/>
      <c r="B14" s="261"/>
      <c r="C14" s="261"/>
      <c r="D14" s="261"/>
      <c r="E14" s="261"/>
      <c r="F14" s="261"/>
      <c r="G14" s="258"/>
      <c r="H14" s="256"/>
      <c r="I14" s="256"/>
      <c r="J14" s="254"/>
      <c r="K14" s="252"/>
    </row>
    <row r="15" spans="1:11" ht="34.5" customHeight="1">
      <c r="A15" s="260"/>
      <c r="B15" s="261"/>
      <c r="C15" s="261"/>
      <c r="D15" s="261"/>
      <c r="E15" s="261"/>
      <c r="F15" s="261"/>
      <c r="G15" s="258"/>
      <c r="H15" s="256"/>
      <c r="I15" s="256"/>
      <c r="J15" s="254"/>
      <c r="K15" s="252"/>
    </row>
    <row r="16" spans="1:11" ht="34.5" customHeight="1">
      <c r="A16" s="260"/>
      <c r="B16" s="261"/>
      <c r="C16" s="261"/>
      <c r="D16" s="261"/>
      <c r="E16" s="261"/>
      <c r="F16" s="261"/>
      <c r="G16" s="258"/>
      <c r="H16" s="256"/>
      <c r="I16" s="256"/>
      <c r="J16" s="254"/>
      <c r="K16" s="252"/>
    </row>
    <row r="17" spans="1:11" ht="34.5" customHeight="1">
      <c r="A17" s="260"/>
      <c r="B17" s="261"/>
      <c r="C17" s="261"/>
      <c r="D17" s="261"/>
      <c r="E17" s="261"/>
      <c r="F17" s="261"/>
      <c r="G17" s="258"/>
      <c r="H17" s="256"/>
      <c r="I17" s="256"/>
      <c r="J17" s="254"/>
      <c r="K17" s="252"/>
    </row>
    <row r="18" spans="1:11" ht="34.5" customHeight="1">
      <c r="A18" s="260"/>
      <c r="B18" s="261"/>
      <c r="C18" s="261"/>
      <c r="D18" s="261"/>
      <c r="E18" s="261"/>
      <c r="F18" s="261"/>
      <c r="G18" s="258"/>
      <c r="H18" s="256"/>
      <c r="I18" s="256"/>
      <c r="J18" s="254"/>
      <c r="K18" s="252"/>
    </row>
    <row r="19" spans="1:11" ht="34.5" customHeight="1">
      <c r="A19" s="260"/>
      <c r="B19" s="261"/>
      <c r="C19" s="261"/>
      <c r="D19" s="261"/>
      <c r="E19" s="261"/>
      <c r="F19" s="261"/>
      <c r="G19" s="258"/>
      <c r="H19" s="256"/>
      <c r="I19" s="256"/>
      <c r="J19" s="254"/>
      <c r="K19" s="252"/>
    </row>
    <row r="20" spans="1:11" ht="34.5" customHeight="1">
      <c r="A20" s="260"/>
      <c r="B20" s="261"/>
      <c r="C20" s="261"/>
      <c r="D20" s="261"/>
      <c r="E20" s="261"/>
      <c r="F20" s="261"/>
      <c r="G20" s="258"/>
      <c r="H20" s="256"/>
      <c r="I20" s="256"/>
      <c r="J20" s="254"/>
      <c r="K20" s="252"/>
    </row>
    <row r="21" spans="1:11" ht="34.5" customHeight="1">
      <c r="A21" s="260"/>
      <c r="B21" s="261"/>
      <c r="C21" s="261"/>
      <c r="D21" s="261"/>
      <c r="E21" s="261"/>
      <c r="F21" s="261"/>
      <c r="G21" s="258"/>
      <c r="H21" s="256"/>
      <c r="I21" s="256"/>
      <c r="J21" s="254"/>
      <c r="K21" s="252"/>
    </row>
    <row r="22" spans="1:11" ht="34.5" customHeight="1">
      <c r="A22" s="260"/>
      <c r="B22" s="261"/>
      <c r="C22" s="261"/>
      <c r="D22" s="261"/>
      <c r="E22" s="261"/>
      <c r="F22" s="261"/>
      <c r="G22" s="258"/>
      <c r="H22" s="256"/>
      <c r="I22" s="256"/>
      <c r="J22" s="254"/>
      <c r="K22" s="252"/>
    </row>
    <row r="23" spans="1:11" ht="34.5" customHeight="1">
      <c r="A23" s="260"/>
      <c r="B23" s="261"/>
      <c r="C23" s="261"/>
      <c r="D23" s="261"/>
      <c r="E23" s="261"/>
      <c r="F23" s="261"/>
      <c r="G23" s="258"/>
      <c r="H23" s="256"/>
      <c r="I23" s="256"/>
      <c r="J23" s="254"/>
      <c r="K23" s="252"/>
    </row>
    <row r="24" spans="1:11" ht="28.5" customHeight="1">
      <c r="A24" s="260"/>
      <c r="B24" s="261"/>
      <c r="C24" s="261"/>
      <c r="D24" s="261"/>
      <c r="E24" s="261"/>
      <c r="F24" s="261"/>
      <c r="G24" s="258"/>
      <c r="H24" s="256"/>
      <c r="I24" s="256"/>
      <c r="J24" s="254"/>
      <c r="K24" s="252"/>
    </row>
    <row r="25" spans="1:11" ht="33" customHeight="1" hidden="1">
      <c r="A25" s="260"/>
      <c r="B25" s="261"/>
      <c r="C25" s="261"/>
      <c r="D25" s="261"/>
      <c r="E25" s="261"/>
      <c r="F25" s="261"/>
      <c r="G25" s="258"/>
      <c r="H25" s="256"/>
      <c r="I25" s="256"/>
      <c r="J25" s="254"/>
      <c r="K25" s="252"/>
    </row>
    <row r="26" spans="1:11" ht="32.25" customHeight="1" hidden="1">
      <c r="A26" s="260"/>
      <c r="B26" s="261"/>
      <c r="C26" s="261"/>
      <c r="D26" s="261"/>
      <c r="E26" s="261"/>
      <c r="F26" s="261"/>
      <c r="G26" s="258"/>
      <c r="H26" s="256"/>
      <c r="I26" s="256"/>
      <c r="J26" s="254"/>
      <c r="K26" s="252"/>
    </row>
    <row r="27" spans="1:11" ht="34.5" customHeight="1" hidden="1" thickBot="1">
      <c r="A27" s="262"/>
      <c r="B27" s="263"/>
      <c r="C27" s="263"/>
      <c r="D27" s="263"/>
      <c r="E27" s="263"/>
      <c r="F27" s="263"/>
      <c r="G27" s="259"/>
      <c r="H27" s="257"/>
      <c r="I27" s="257"/>
      <c r="J27" s="255"/>
      <c r="K27" s="253"/>
    </row>
    <row r="28" spans="1:9" ht="34.5" customHeight="1">
      <c r="A28" s="3"/>
      <c r="B28" s="4"/>
      <c r="C28" s="4"/>
      <c r="D28" s="4"/>
      <c r="E28" s="4"/>
      <c r="F28" s="4"/>
      <c r="G28" s="5"/>
      <c r="H28" s="5"/>
      <c r="I28" s="5"/>
    </row>
    <row r="29" ht="18.75" customHeight="1"/>
  </sheetData>
  <sheetProtection/>
  <mergeCells count="14">
    <mergeCell ref="A1:K1"/>
    <mergeCell ref="G3:G5"/>
    <mergeCell ref="A3:E5"/>
    <mergeCell ref="J3:K3"/>
    <mergeCell ref="J4:K4"/>
    <mergeCell ref="A2:K2"/>
    <mergeCell ref="H3:I3"/>
    <mergeCell ref="H4:I4"/>
    <mergeCell ref="K6:K27"/>
    <mergeCell ref="J6:J27"/>
    <mergeCell ref="I6:I27"/>
    <mergeCell ref="H6:H27"/>
    <mergeCell ref="G6:G27"/>
    <mergeCell ref="A6:F27"/>
  </mergeCells>
  <printOptions horizontalCentered="1" verticalCentered="1"/>
  <pageMargins left="0.25" right="0.25" top="0.75" bottom="0.75" header="0.3" footer="0.3"/>
  <pageSetup fitToHeight="1" fitToWidth="1" horizontalDpi="600" verticalDpi="600" orientation="portrait" paperSize="9" scale="79" r:id="rId1"/>
  <rowBreaks count="1" manualBreakCount="1">
    <brk id="27" max="15" man="1"/>
  </rowBreaks>
</worksheet>
</file>

<file path=xl/worksheets/sheet2.xml><?xml version="1.0" encoding="utf-8"?>
<worksheet xmlns="http://schemas.openxmlformats.org/spreadsheetml/2006/main" xmlns:r="http://schemas.openxmlformats.org/officeDocument/2006/relationships">
  <dimension ref="A1:U489"/>
  <sheetViews>
    <sheetView tabSelected="1" zoomScalePageLayoutView="0" workbookViewId="0" topLeftCell="A190">
      <selection activeCell="G204" sqref="G204:J204"/>
    </sheetView>
  </sheetViews>
  <sheetFormatPr defaultColWidth="9.140625" defaultRowHeight="12.75"/>
  <cols>
    <col min="1" max="1" width="3.421875" style="88" customWidth="1"/>
    <col min="2" max="2" width="32.140625" style="1" customWidth="1"/>
    <col min="3" max="3" width="14.00390625" style="1" customWidth="1"/>
    <col min="4" max="4" width="11.140625" style="1" customWidth="1"/>
    <col min="5" max="5" width="9.140625" style="1" customWidth="1"/>
    <col min="6" max="6" width="3.8515625" style="1" customWidth="1"/>
    <col min="7" max="10" width="12.7109375" style="1" customWidth="1"/>
    <col min="11" max="16384" width="9.140625" style="1" customWidth="1"/>
  </cols>
  <sheetData>
    <row r="1" spans="1:10" ht="20.25">
      <c r="A1" s="282" t="s">
        <v>35</v>
      </c>
      <c r="B1" s="283"/>
      <c r="C1" s="283"/>
      <c r="D1" s="283"/>
      <c r="E1" s="283"/>
      <c r="F1" s="283"/>
      <c r="G1" s="283"/>
      <c r="H1" s="283"/>
      <c r="I1" s="283"/>
      <c r="J1" s="284"/>
    </row>
    <row r="2" spans="1:10" ht="21" thickBot="1">
      <c r="A2" s="285" t="s">
        <v>36</v>
      </c>
      <c r="B2" s="286"/>
      <c r="C2" s="286"/>
      <c r="D2" s="286"/>
      <c r="E2" s="286"/>
      <c r="F2" s="286"/>
      <c r="G2" s="286"/>
      <c r="H2" s="286"/>
      <c r="I2" s="286"/>
      <c r="J2" s="287"/>
    </row>
    <row r="3" spans="1:10" s="41" customFormat="1" ht="31.5" customHeight="1">
      <c r="A3" s="288" t="s">
        <v>37</v>
      </c>
      <c r="B3" s="290" t="s">
        <v>38</v>
      </c>
      <c r="C3" s="291"/>
      <c r="D3" s="291"/>
      <c r="E3" s="291"/>
      <c r="F3" s="292"/>
      <c r="G3" s="296" t="s">
        <v>29</v>
      </c>
      <c r="H3" s="297"/>
      <c r="I3" s="297"/>
      <c r="J3" s="298"/>
    </row>
    <row r="4" spans="1:10" ht="19.5" customHeight="1" thickBot="1">
      <c r="A4" s="289"/>
      <c r="B4" s="293"/>
      <c r="C4" s="294"/>
      <c r="D4" s="294"/>
      <c r="E4" s="294"/>
      <c r="F4" s="295"/>
      <c r="G4" s="299" t="s">
        <v>39</v>
      </c>
      <c r="H4" s="300"/>
      <c r="I4" s="300"/>
      <c r="J4" s="301"/>
    </row>
    <row r="5" spans="1:10" ht="18.75" customHeight="1" thickBot="1">
      <c r="A5" s="302" t="s">
        <v>40</v>
      </c>
      <c r="B5" s="304" t="s">
        <v>41</v>
      </c>
      <c r="C5" s="305"/>
      <c r="D5" s="305"/>
      <c r="E5" s="305"/>
      <c r="F5" s="306"/>
      <c r="G5" s="307"/>
      <c r="H5" s="308"/>
      <c r="I5" s="308"/>
      <c r="J5" s="309"/>
    </row>
    <row r="6" spans="1:10" ht="24" customHeight="1">
      <c r="A6" s="303"/>
      <c r="B6" s="310" t="s">
        <v>42</v>
      </c>
      <c r="C6" s="311"/>
      <c r="D6" s="311"/>
      <c r="E6" s="311"/>
      <c r="F6" s="312"/>
      <c r="G6" s="313">
        <v>50</v>
      </c>
      <c r="H6" s="314"/>
      <c r="I6" s="314"/>
      <c r="J6" s="315"/>
    </row>
    <row r="7" spans="1:10" ht="24" customHeight="1">
      <c r="A7" s="303"/>
      <c r="B7" s="316" t="s">
        <v>43</v>
      </c>
      <c r="C7" s="317"/>
      <c r="D7" s="317"/>
      <c r="E7" s="317"/>
      <c r="F7" s="318"/>
      <c r="G7" s="319">
        <v>43.75</v>
      </c>
      <c r="H7" s="320"/>
      <c r="I7" s="320"/>
      <c r="J7" s="321"/>
    </row>
    <row r="8" spans="1:10" ht="25.5">
      <c r="A8" s="303"/>
      <c r="B8" s="322" t="s">
        <v>44</v>
      </c>
      <c r="C8" s="323"/>
      <c r="D8" s="323"/>
      <c r="E8" s="323"/>
      <c r="F8" s="324"/>
      <c r="G8" s="42" t="s">
        <v>45</v>
      </c>
      <c r="H8" s="43" t="s">
        <v>46</v>
      </c>
      <c r="I8" s="44" t="s">
        <v>47</v>
      </c>
      <c r="J8" s="45" t="s">
        <v>48</v>
      </c>
    </row>
    <row r="9" spans="1:10" ht="12" customHeight="1">
      <c r="A9" s="303"/>
      <c r="B9" s="316" t="s">
        <v>49</v>
      </c>
      <c r="C9" s="317"/>
      <c r="D9" s="325" t="s">
        <v>50</v>
      </c>
      <c r="E9" s="326"/>
      <c r="F9" s="327"/>
      <c r="G9" s="46">
        <v>750</v>
      </c>
      <c r="H9" s="47">
        <v>312.5</v>
      </c>
      <c r="I9" s="47">
        <v>375</v>
      </c>
      <c r="J9" s="48">
        <v>437.5</v>
      </c>
    </row>
    <row r="10" spans="1:10" ht="12" customHeight="1">
      <c r="A10" s="303"/>
      <c r="B10" s="316"/>
      <c r="C10" s="317"/>
      <c r="D10" s="325" t="s">
        <v>51</v>
      </c>
      <c r="E10" s="326"/>
      <c r="F10" s="327"/>
      <c r="G10" s="46">
        <v>875</v>
      </c>
      <c r="H10" s="47">
        <v>375</v>
      </c>
      <c r="I10" s="47">
        <v>437.5</v>
      </c>
      <c r="J10" s="48">
        <v>500</v>
      </c>
    </row>
    <row r="11" spans="1:10" ht="12" customHeight="1">
      <c r="A11" s="303"/>
      <c r="B11" s="316" t="s">
        <v>52</v>
      </c>
      <c r="C11" s="317"/>
      <c r="D11" s="325" t="s">
        <v>50</v>
      </c>
      <c r="E11" s="326"/>
      <c r="F11" s="327"/>
      <c r="G11" s="46">
        <v>125</v>
      </c>
      <c r="H11" s="47">
        <v>62.5</v>
      </c>
      <c r="I11" s="47">
        <v>62.5</v>
      </c>
      <c r="J11" s="48">
        <v>62.5</v>
      </c>
    </row>
    <row r="12" spans="1:10" ht="12" customHeight="1">
      <c r="A12" s="303"/>
      <c r="B12" s="316"/>
      <c r="C12" s="317"/>
      <c r="D12" s="325" t="s">
        <v>51</v>
      </c>
      <c r="E12" s="326"/>
      <c r="F12" s="327"/>
      <c r="G12" s="46">
        <v>187.5</v>
      </c>
      <c r="H12" s="47">
        <v>62.5</v>
      </c>
      <c r="I12" s="47">
        <v>62.5</v>
      </c>
      <c r="J12" s="48">
        <v>62.5</v>
      </c>
    </row>
    <row r="13" spans="1:10" ht="24" customHeight="1">
      <c r="A13" s="303"/>
      <c r="B13" s="316" t="s">
        <v>1</v>
      </c>
      <c r="C13" s="317"/>
      <c r="D13" s="317"/>
      <c r="E13" s="317"/>
      <c r="F13" s="318"/>
      <c r="G13" s="49">
        <v>43.75</v>
      </c>
      <c r="H13" s="50">
        <v>62.5</v>
      </c>
      <c r="I13" s="50">
        <v>62.5</v>
      </c>
      <c r="J13" s="51">
        <v>93.5</v>
      </c>
    </row>
    <row r="14" spans="1:10" ht="24" customHeight="1">
      <c r="A14" s="303"/>
      <c r="B14" s="316" t="s">
        <v>43</v>
      </c>
      <c r="C14" s="317"/>
      <c r="D14" s="317"/>
      <c r="E14" s="317"/>
      <c r="F14" s="318"/>
      <c r="G14" s="328">
        <v>31.25</v>
      </c>
      <c r="H14" s="329"/>
      <c r="I14" s="329"/>
      <c r="J14" s="330"/>
    </row>
    <row r="15" spans="1:10" ht="24" customHeight="1">
      <c r="A15" s="303"/>
      <c r="B15" s="316" t="s">
        <v>53</v>
      </c>
      <c r="C15" s="317"/>
      <c r="D15" s="317"/>
      <c r="E15" s="317"/>
      <c r="F15" s="318"/>
      <c r="G15" s="328">
        <v>625</v>
      </c>
      <c r="H15" s="329"/>
      <c r="I15" s="329"/>
      <c r="J15" s="330"/>
    </row>
    <row r="16" spans="1:10" ht="25.5">
      <c r="A16" s="303"/>
      <c r="B16" s="322" t="s">
        <v>54</v>
      </c>
      <c r="C16" s="323"/>
      <c r="D16" s="323"/>
      <c r="E16" s="323"/>
      <c r="F16" s="324"/>
      <c r="G16" s="42" t="s">
        <v>45</v>
      </c>
      <c r="H16" s="43" t="s">
        <v>46</v>
      </c>
      <c r="I16" s="44" t="s">
        <v>47</v>
      </c>
      <c r="J16" s="45" t="s">
        <v>48</v>
      </c>
    </row>
    <row r="17" spans="1:10" ht="12" customHeight="1">
      <c r="A17" s="303"/>
      <c r="B17" s="316" t="s">
        <v>55</v>
      </c>
      <c r="C17" s="317"/>
      <c r="D17" s="325" t="s">
        <v>50</v>
      </c>
      <c r="E17" s="326"/>
      <c r="F17" s="327"/>
      <c r="G17" s="49">
        <v>250</v>
      </c>
      <c r="H17" s="50">
        <v>100</v>
      </c>
      <c r="I17" s="50">
        <v>125</v>
      </c>
      <c r="J17" s="51">
        <v>150</v>
      </c>
    </row>
    <row r="18" spans="1:10" ht="12" customHeight="1">
      <c r="A18" s="303"/>
      <c r="B18" s="316"/>
      <c r="C18" s="317"/>
      <c r="D18" s="325" t="s">
        <v>51</v>
      </c>
      <c r="E18" s="326"/>
      <c r="F18" s="327"/>
      <c r="G18" s="49">
        <v>300</v>
      </c>
      <c r="H18" s="50">
        <v>125</v>
      </c>
      <c r="I18" s="50">
        <v>150</v>
      </c>
      <c r="J18" s="51">
        <v>175</v>
      </c>
    </row>
    <row r="19" spans="1:10" ht="12" customHeight="1">
      <c r="A19" s="303"/>
      <c r="B19" s="316" t="s">
        <v>56</v>
      </c>
      <c r="C19" s="317"/>
      <c r="D19" s="325" t="s">
        <v>50</v>
      </c>
      <c r="E19" s="326"/>
      <c r="F19" s="327"/>
      <c r="G19" s="49">
        <v>100</v>
      </c>
      <c r="H19" s="50">
        <v>75</v>
      </c>
      <c r="I19" s="50">
        <v>75</v>
      </c>
      <c r="J19" s="51">
        <v>75</v>
      </c>
    </row>
    <row r="20" spans="1:10" ht="12" customHeight="1">
      <c r="A20" s="303"/>
      <c r="B20" s="316"/>
      <c r="C20" s="317"/>
      <c r="D20" s="325" t="s">
        <v>51</v>
      </c>
      <c r="E20" s="326"/>
      <c r="F20" s="327"/>
      <c r="G20" s="49">
        <v>150</v>
      </c>
      <c r="H20" s="50">
        <v>100</v>
      </c>
      <c r="I20" s="50">
        <v>100</v>
      </c>
      <c r="J20" s="51">
        <v>100</v>
      </c>
    </row>
    <row r="21" spans="1:10" ht="24" customHeight="1">
      <c r="A21" s="303"/>
      <c r="B21" s="316" t="s">
        <v>57</v>
      </c>
      <c r="C21" s="317"/>
      <c r="D21" s="317"/>
      <c r="E21" s="317"/>
      <c r="F21" s="318"/>
      <c r="G21" s="49">
        <v>75</v>
      </c>
      <c r="H21" s="50">
        <v>50</v>
      </c>
      <c r="I21" s="50">
        <v>50</v>
      </c>
      <c r="J21" s="51">
        <v>50</v>
      </c>
    </row>
    <row r="22" spans="1:10" ht="24" customHeight="1">
      <c r="A22" s="303"/>
      <c r="B22" s="316" t="s">
        <v>1</v>
      </c>
      <c r="C22" s="317"/>
      <c r="D22" s="317"/>
      <c r="E22" s="317"/>
      <c r="F22" s="318"/>
      <c r="G22" s="328">
        <v>25</v>
      </c>
      <c r="H22" s="329"/>
      <c r="I22" s="329"/>
      <c r="J22" s="330"/>
    </row>
    <row r="23" spans="1:10" ht="24" customHeight="1">
      <c r="A23" s="303"/>
      <c r="B23" s="316" t="s">
        <v>43</v>
      </c>
      <c r="C23" s="317"/>
      <c r="D23" s="317"/>
      <c r="E23" s="317"/>
      <c r="F23" s="318"/>
      <c r="G23" s="328">
        <v>20</v>
      </c>
      <c r="H23" s="329"/>
      <c r="I23" s="329"/>
      <c r="J23" s="330"/>
    </row>
    <row r="24" spans="1:10" ht="25.5">
      <c r="A24" s="303"/>
      <c r="B24" s="322" t="s">
        <v>58</v>
      </c>
      <c r="C24" s="323"/>
      <c r="D24" s="323"/>
      <c r="E24" s="323"/>
      <c r="F24" s="324"/>
      <c r="G24" s="42" t="s">
        <v>45</v>
      </c>
      <c r="H24" s="43" t="s">
        <v>46</v>
      </c>
      <c r="I24" s="44" t="s">
        <v>47</v>
      </c>
      <c r="J24" s="45" t="s">
        <v>48</v>
      </c>
    </row>
    <row r="25" spans="1:10" ht="12" customHeight="1">
      <c r="A25" s="303"/>
      <c r="B25" s="316" t="s">
        <v>59</v>
      </c>
      <c r="C25" s="317"/>
      <c r="D25" s="325" t="s">
        <v>50</v>
      </c>
      <c r="E25" s="326"/>
      <c r="F25" s="327"/>
      <c r="G25" s="46">
        <v>375</v>
      </c>
      <c r="H25" s="47">
        <v>156.5</v>
      </c>
      <c r="I25" s="47">
        <v>187.5</v>
      </c>
      <c r="J25" s="48"/>
    </row>
    <row r="26" spans="1:10" ht="12" customHeight="1">
      <c r="A26" s="303"/>
      <c r="B26" s="316"/>
      <c r="C26" s="317"/>
      <c r="D26" s="325" t="s">
        <v>51</v>
      </c>
      <c r="E26" s="326"/>
      <c r="F26" s="327"/>
      <c r="G26" s="46">
        <v>437.5</v>
      </c>
      <c r="H26" s="47">
        <v>187.5</v>
      </c>
      <c r="I26" s="47">
        <v>250</v>
      </c>
      <c r="J26" s="48">
        <v>312.5</v>
      </c>
    </row>
    <row r="27" spans="1:10" ht="24" customHeight="1">
      <c r="A27" s="303"/>
      <c r="B27" s="316" t="s">
        <v>1</v>
      </c>
      <c r="C27" s="317"/>
      <c r="D27" s="317"/>
      <c r="E27" s="317"/>
      <c r="F27" s="318"/>
      <c r="G27" s="319">
        <v>31.5</v>
      </c>
      <c r="H27" s="320"/>
      <c r="I27" s="320"/>
      <c r="J27" s="321"/>
    </row>
    <row r="28" spans="1:10" ht="24" customHeight="1">
      <c r="A28" s="303"/>
      <c r="B28" s="316" t="s">
        <v>43</v>
      </c>
      <c r="C28" s="317"/>
      <c r="D28" s="317"/>
      <c r="E28" s="317"/>
      <c r="F28" s="318"/>
      <c r="G28" s="319">
        <v>25</v>
      </c>
      <c r="H28" s="320"/>
      <c r="I28" s="320"/>
      <c r="J28" s="321"/>
    </row>
    <row r="29" spans="1:10" s="54" customFormat="1" ht="24" customHeight="1">
      <c r="A29" s="303" t="s">
        <v>60</v>
      </c>
      <c r="B29" s="322" t="s">
        <v>61</v>
      </c>
      <c r="C29" s="323"/>
      <c r="D29" s="323"/>
      <c r="E29" s="323"/>
      <c r="F29" s="324"/>
      <c r="G29" s="42" t="s">
        <v>62</v>
      </c>
      <c r="H29" s="43" t="s">
        <v>63</v>
      </c>
      <c r="I29" s="44" t="s">
        <v>64</v>
      </c>
      <c r="J29" s="45" t="s">
        <v>65</v>
      </c>
    </row>
    <row r="30" spans="1:10" s="54" customFormat="1" ht="12" customHeight="1">
      <c r="A30" s="303"/>
      <c r="B30" s="316" t="s">
        <v>0</v>
      </c>
      <c r="C30" s="317"/>
      <c r="D30" s="325" t="s">
        <v>50</v>
      </c>
      <c r="E30" s="326"/>
      <c r="F30" s="327"/>
      <c r="G30" s="46">
        <v>440</v>
      </c>
      <c r="H30" s="47">
        <v>210</v>
      </c>
      <c r="I30" s="47">
        <v>210</v>
      </c>
      <c r="J30" s="48">
        <v>330</v>
      </c>
    </row>
    <row r="31" spans="1:10" s="54" customFormat="1" ht="12" customHeight="1">
      <c r="A31" s="303"/>
      <c r="B31" s="316"/>
      <c r="C31" s="317"/>
      <c r="D31" s="325" t="s">
        <v>51</v>
      </c>
      <c r="E31" s="326"/>
      <c r="F31" s="327"/>
      <c r="G31" s="46">
        <v>550</v>
      </c>
      <c r="H31" s="47">
        <v>210</v>
      </c>
      <c r="I31" s="47">
        <v>330</v>
      </c>
      <c r="J31" s="48">
        <v>330</v>
      </c>
    </row>
    <row r="32" spans="1:10" s="54" customFormat="1" ht="12" customHeight="1">
      <c r="A32" s="303"/>
      <c r="B32" s="316" t="s">
        <v>1</v>
      </c>
      <c r="C32" s="317"/>
      <c r="D32" s="325" t="s">
        <v>50</v>
      </c>
      <c r="E32" s="326"/>
      <c r="F32" s="327"/>
      <c r="G32" s="46">
        <v>170</v>
      </c>
      <c r="H32" s="47">
        <v>80</v>
      </c>
      <c r="I32" s="47">
        <v>90</v>
      </c>
      <c r="J32" s="48">
        <v>110</v>
      </c>
    </row>
    <row r="33" spans="1:10" s="54" customFormat="1" ht="12" customHeight="1">
      <c r="A33" s="303"/>
      <c r="B33" s="316"/>
      <c r="C33" s="317"/>
      <c r="D33" s="325" t="s">
        <v>51</v>
      </c>
      <c r="E33" s="326"/>
      <c r="F33" s="327"/>
      <c r="G33" s="46">
        <v>190</v>
      </c>
      <c r="H33" s="47">
        <v>90</v>
      </c>
      <c r="I33" s="47">
        <v>170</v>
      </c>
      <c r="J33" s="48">
        <v>170</v>
      </c>
    </row>
    <row r="34" spans="1:10" s="54" customFormat="1" ht="12" customHeight="1">
      <c r="A34" s="303"/>
      <c r="B34" s="316" t="s">
        <v>66</v>
      </c>
      <c r="C34" s="317"/>
      <c r="D34" s="325" t="s">
        <v>50</v>
      </c>
      <c r="E34" s="326"/>
      <c r="F34" s="327"/>
      <c r="G34" s="46">
        <v>170</v>
      </c>
      <c r="H34" s="47">
        <v>80</v>
      </c>
      <c r="I34" s="47">
        <v>90</v>
      </c>
      <c r="J34" s="48">
        <v>110</v>
      </c>
    </row>
    <row r="35" spans="1:10" s="54" customFormat="1" ht="12" customHeight="1">
      <c r="A35" s="303"/>
      <c r="B35" s="316"/>
      <c r="C35" s="317"/>
      <c r="D35" s="325" t="s">
        <v>51</v>
      </c>
      <c r="E35" s="326"/>
      <c r="F35" s="327"/>
      <c r="G35" s="46">
        <v>190</v>
      </c>
      <c r="H35" s="47">
        <v>90</v>
      </c>
      <c r="I35" s="47">
        <v>170</v>
      </c>
      <c r="J35" s="48">
        <v>170</v>
      </c>
    </row>
    <row r="36" spans="1:10" s="54" customFormat="1" ht="12" customHeight="1">
      <c r="A36" s="303"/>
      <c r="B36" s="316" t="s">
        <v>67</v>
      </c>
      <c r="C36" s="317"/>
      <c r="D36" s="325" t="s">
        <v>50</v>
      </c>
      <c r="E36" s="326"/>
      <c r="F36" s="327"/>
      <c r="G36" s="46">
        <v>170</v>
      </c>
      <c r="H36" s="47">
        <v>80</v>
      </c>
      <c r="I36" s="47">
        <v>90</v>
      </c>
      <c r="J36" s="48">
        <v>110</v>
      </c>
    </row>
    <row r="37" spans="1:10" s="54" customFormat="1" ht="12" customHeight="1">
      <c r="A37" s="303"/>
      <c r="B37" s="316"/>
      <c r="C37" s="317"/>
      <c r="D37" s="325" t="s">
        <v>51</v>
      </c>
      <c r="E37" s="326"/>
      <c r="F37" s="327"/>
      <c r="G37" s="46">
        <v>190</v>
      </c>
      <c r="H37" s="47">
        <v>90</v>
      </c>
      <c r="I37" s="47">
        <v>170</v>
      </c>
      <c r="J37" s="48">
        <v>170</v>
      </c>
    </row>
    <row r="38" spans="1:10" s="54" customFormat="1" ht="14.25" customHeight="1">
      <c r="A38" s="303"/>
      <c r="B38" s="316" t="s">
        <v>68</v>
      </c>
      <c r="C38" s="317"/>
      <c r="D38" s="325" t="s">
        <v>50</v>
      </c>
      <c r="E38" s="326"/>
      <c r="F38" s="327"/>
      <c r="G38" s="46">
        <v>200</v>
      </c>
      <c r="H38" s="47">
        <v>70</v>
      </c>
      <c r="I38" s="47">
        <v>70</v>
      </c>
      <c r="J38" s="48">
        <v>120</v>
      </c>
    </row>
    <row r="39" spans="1:10" s="54" customFormat="1" ht="12" customHeight="1">
      <c r="A39" s="303"/>
      <c r="B39" s="316"/>
      <c r="C39" s="317"/>
      <c r="D39" s="325" t="s">
        <v>51</v>
      </c>
      <c r="E39" s="326"/>
      <c r="F39" s="327"/>
      <c r="G39" s="46">
        <v>600</v>
      </c>
      <c r="H39" s="47">
        <v>200</v>
      </c>
      <c r="I39" s="47">
        <v>300</v>
      </c>
      <c r="J39" s="48">
        <v>300</v>
      </c>
    </row>
    <row r="40" spans="1:10" s="54" customFormat="1" ht="24" customHeight="1">
      <c r="A40" s="331" t="s">
        <v>69</v>
      </c>
      <c r="B40" s="322" t="s">
        <v>70</v>
      </c>
      <c r="C40" s="323"/>
      <c r="D40" s="323"/>
      <c r="E40" s="323"/>
      <c r="F40" s="324"/>
      <c r="G40" s="42" t="s">
        <v>71</v>
      </c>
      <c r="H40" s="43" t="s">
        <v>72</v>
      </c>
      <c r="I40" s="333" t="s">
        <v>73</v>
      </c>
      <c r="J40" s="334"/>
    </row>
    <row r="41" spans="1:10" s="54" customFormat="1" ht="12" customHeight="1">
      <c r="A41" s="332"/>
      <c r="B41" s="335" t="s">
        <v>74</v>
      </c>
      <c r="C41" s="336"/>
      <c r="D41" s="337" t="s">
        <v>50</v>
      </c>
      <c r="E41" s="338"/>
      <c r="F41" s="339"/>
      <c r="G41" s="46">
        <v>1500</v>
      </c>
      <c r="H41" s="47">
        <v>1000</v>
      </c>
      <c r="I41" s="320">
        <v>1000</v>
      </c>
      <c r="J41" s="321"/>
    </row>
    <row r="42" spans="1:10" s="54" customFormat="1" ht="12" customHeight="1">
      <c r="A42" s="332"/>
      <c r="B42" s="335"/>
      <c r="C42" s="336"/>
      <c r="D42" s="337" t="s">
        <v>51</v>
      </c>
      <c r="E42" s="338"/>
      <c r="F42" s="339"/>
      <c r="G42" s="46">
        <v>2000</v>
      </c>
      <c r="H42" s="47">
        <v>1500</v>
      </c>
      <c r="I42" s="320">
        <v>1500</v>
      </c>
      <c r="J42" s="321"/>
    </row>
    <row r="43" spans="1:10" s="54" customFormat="1" ht="12" customHeight="1">
      <c r="A43" s="332"/>
      <c r="B43" s="335" t="s">
        <v>75</v>
      </c>
      <c r="C43" s="336"/>
      <c r="D43" s="337" t="s">
        <v>50</v>
      </c>
      <c r="E43" s="338"/>
      <c r="F43" s="339"/>
      <c r="G43" s="46">
        <v>400</v>
      </c>
      <c r="H43" s="47">
        <v>300</v>
      </c>
      <c r="I43" s="320">
        <v>300</v>
      </c>
      <c r="J43" s="321"/>
    </row>
    <row r="44" spans="1:10" s="54" customFormat="1" ht="12" customHeight="1">
      <c r="A44" s="332"/>
      <c r="B44" s="335"/>
      <c r="C44" s="336"/>
      <c r="D44" s="337" t="s">
        <v>51</v>
      </c>
      <c r="E44" s="338"/>
      <c r="F44" s="339"/>
      <c r="G44" s="46">
        <v>500</v>
      </c>
      <c r="H44" s="47">
        <v>400</v>
      </c>
      <c r="I44" s="320">
        <v>400</v>
      </c>
      <c r="J44" s="321"/>
    </row>
    <row r="45" spans="1:10" s="54" customFormat="1" ht="24" customHeight="1">
      <c r="A45" s="332"/>
      <c r="B45" s="340" t="s">
        <v>76</v>
      </c>
      <c r="C45" s="341"/>
      <c r="D45" s="337" t="s">
        <v>77</v>
      </c>
      <c r="E45" s="338"/>
      <c r="F45" s="339"/>
      <c r="G45" s="328">
        <v>300</v>
      </c>
      <c r="H45" s="329"/>
      <c r="I45" s="329"/>
      <c r="J45" s="330"/>
    </row>
    <row r="46" spans="1:10" s="54" customFormat="1" ht="24" customHeight="1">
      <c r="A46" s="332"/>
      <c r="B46" s="316" t="s">
        <v>78</v>
      </c>
      <c r="C46" s="336"/>
      <c r="D46" s="336"/>
      <c r="E46" s="336"/>
      <c r="F46" s="342"/>
      <c r="G46" s="328">
        <v>750</v>
      </c>
      <c r="H46" s="329"/>
      <c r="I46" s="329"/>
      <c r="J46" s="330"/>
    </row>
    <row r="47" spans="1:10" ht="24" customHeight="1">
      <c r="A47" s="303" t="s">
        <v>79</v>
      </c>
      <c r="B47" s="322" t="s">
        <v>80</v>
      </c>
      <c r="C47" s="323"/>
      <c r="D47" s="323"/>
      <c r="E47" s="323"/>
      <c r="F47" s="324"/>
      <c r="G47" s="42" t="s">
        <v>62</v>
      </c>
      <c r="H47" s="43" t="s">
        <v>81</v>
      </c>
      <c r="I47" s="44" t="s">
        <v>82</v>
      </c>
      <c r="J47" s="45" t="s">
        <v>73</v>
      </c>
    </row>
    <row r="48" spans="1:10" ht="12" customHeight="1">
      <c r="A48" s="303"/>
      <c r="B48" s="335" t="s">
        <v>83</v>
      </c>
      <c r="C48" s="336"/>
      <c r="D48" s="337" t="s">
        <v>50</v>
      </c>
      <c r="E48" s="338"/>
      <c r="F48" s="339"/>
      <c r="G48" s="49">
        <v>1900</v>
      </c>
      <c r="H48" s="50">
        <v>600</v>
      </c>
      <c r="I48" s="50">
        <v>600</v>
      </c>
      <c r="J48" s="51">
        <v>700</v>
      </c>
    </row>
    <row r="49" spans="1:10" ht="12" customHeight="1">
      <c r="A49" s="303"/>
      <c r="B49" s="335"/>
      <c r="C49" s="336"/>
      <c r="D49" s="337" t="s">
        <v>51</v>
      </c>
      <c r="E49" s="338"/>
      <c r="F49" s="339"/>
      <c r="G49" s="49">
        <v>2100</v>
      </c>
      <c r="H49" s="50">
        <v>700</v>
      </c>
      <c r="I49" s="50">
        <v>700</v>
      </c>
      <c r="J49" s="51">
        <v>700</v>
      </c>
    </row>
    <row r="50" spans="1:10" ht="12" customHeight="1">
      <c r="A50" s="303"/>
      <c r="B50" s="335" t="s">
        <v>84</v>
      </c>
      <c r="C50" s="336"/>
      <c r="D50" s="337" t="s">
        <v>50</v>
      </c>
      <c r="E50" s="338"/>
      <c r="F50" s="339"/>
      <c r="G50" s="49">
        <v>800</v>
      </c>
      <c r="H50" s="50">
        <v>250</v>
      </c>
      <c r="I50" s="50">
        <v>250</v>
      </c>
      <c r="J50" s="51">
        <v>300</v>
      </c>
    </row>
    <row r="51" spans="1:10" ht="23.25" customHeight="1">
      <c r="A51" s="303"/>
      <c r="B51" s="335"/>
      <c r="C51" s="336"/>
      <c r="D51" s="337" t="s">
        <v>51</v>
      </c>
      <c r="E51" s="338"/>
      <c r="F51" s="339"/>
      <c r="G51" s="49">
        <v>900</v>
      </c>
      <c r="H51" s="50">
        <v>300</v>
      </c>
      <c r="I51" s="50">
        <v>300</v>
      </c>
      <c r="J51" s="51">
        <v>300</v>
      </c>
    </row>
    <row r="52" spans="1:10" ht="24" customHeight="1">
      <c r="A52" s="303"/>
      <c r="B52" s="316" t="s">
        <v>1</v>
      </c>
      <c r="C52" s="317"/>
      <c r="D52" s="317"/>
      <c r="E52" s="317"/>
      <c r="F52" s="318"/>
      <c r="G52" s="328">
        <v>100</v>
      </c>
      <c r="H52" s="329"/>
      <c r="I52" s="329"/>
      <c r="J52" s="330"/>
    </row>
    <row r="53" spans="1:10" s="54" customFormat="1" ht="24" customHeight="1">
      <c r="A53" s="303"/>
      <c r="B53" s="316" t="s">
        <v>85</v>
      </c>
      <c r="C53" s="317"/>
      <c r="D53" s="317"/>
      <c r="E53" s="317"/>
      <c r="F53" s="318"/>
      <c r="G53" s="328">
        <v>300</v>
      </c>
      <c r="H53" s="329"/>
      <c r="I53" s="329"/>
      <c r="J53" s="330"/>
    </row>
    <row r="54" spans="1:10" s="54" customFormat="1" ht="31.5" customHeight="1">
      <c r="A54" s="303"/>
      <c r="B54" s="343" t="s">
        <v>86</v>
      </c>
      <c r="C54" s="344"/>
      <c r="D54" s="344"/>
      <c r="E54" s="344"/>
      <c r="F54" s="345"/>
      <c r="G54" s="328">
        <v>10</v>
      </c>
      <c r="H54" s="329"/>
      <c r="I54" s="329"/>
      <c r="J54" s="330"/>
    </row>
    <row r="55" spans="1:10" ht="24" customHeight="1">
      <c r="A55" s="303" t="s">
        <v>87</v>
      </c>
      <c r="B55" s="322" t="s">
        <v>88</v>
      </c>
      <c r="C55" s="323"/>
      <c r="D55" s="323"/>
      <c r="E55" s="323"/>
      <c r="F55" s="324"/>
      <c r="G55" s="346" t="s">
        <v>89</v>
      </c>
      <c r="H55" s="347"/>
      <c r="I55" s="347"/>
      <c r="J55" s="348"/>
    </row>
    <row r="56" spans="1:10" ht="24" customHeight="1">
      <c r="A56" s="303"/>
      <c r="B56" s="335" t="s">
        <v>90</v>
      </c>
      <c r="C56" s="336"/>
      <c r="D56" s="336"/>
      <c r="E56" s="336"/>
      <c r="F56" s="342"/>
      <c r="G56" s="319">
        <v>3000</v>
      </c>
      <c r="H56" s="320"/>
      <c r="I56" s="320"/>
      <c r="J56" s="321"/>
    </row>
    <row r="57" spans="1:10" ht="24" customHeight="1">
      <c r="A57" s="303"/>
      <c r="B57" s="335" t="s">
        <v>91</v>
      </c>
      <c r="C57" s="336"/>
      <c r="D57" s="336"/>
      <c r="E57" s="336"/>
      <c r="F57" s="342"/>
      <c r="G57" s="319">
        <v>500</v>
      </c>
      <c r="H57" s="320"/>
      <c r="I57" s="320"/>
      <c r="J57" s="321"/>
    </row>
    <row r="58" spans="1:10" ht="24" customHeight="1">
      <c r="A58" s="303"/>
      <c r="B58" s="335" t="s">
        <v>92</v>
      </c>
      <c r="C58" s="336"/>
      <c r="D58" s="336"/>
      <c r="E58" s="336"/>
      <c r="F58" s="342"/>
      <c r="G58" s="319">
        <v>200</v>
      </c>
      <c r="H58" s="320"/>
      <c r="I58" s="320"/>
      <c r="J58" s="321"/>
    </row>
    <row r="59" spans="1:10" ht="24" customHeight="1">
      <c r="A59" s="303"/>
      <c r="B59" s="335" t="s">
        <v>93</v>
      </c>
      <c r="C59" s="336"/>
      <c r="D59" s="336"/>
      <c r="E59" s="336"/>
      <c r="F59" s="342"/>
      <c r="G59" s="319">
        <v>200</v>
      </c>
      <c r="H59" s="320"/>
      <c r="I59" s="320"/>
      <c r="J59" s="321"/>
    </row>
    <row r="60" spans="1:10" ht="24" customHeight="1">
      <c r="A60" s="303" t="s">
        <v>94</v>
      </c>
      <c r="B60" s="322" t="s">
        <v>95</v>
      </c>
      <c r="C60" s="323"/>
      <c r="D60" s="323"/>
      <c r="E60" s="323"/>
      <c r="F60" s="324"/>
      <c r="G60" s="346" t="s">
        <v>89</v>
      </c>
      <c r="H60" s="347"/>
      <c r="I60" s="347"/>
      <c r="J60" s="348"/>
    </row>
    <row r="61" spans="1:10" ht="24" customHeight="1">
      <c r="A61" s="303"/>
      <c r="B61" s="316" t="s">
        <v>96</v>
      </c>
      <c r="C61" s="336"/>
      <c r="D61" s="336"/>
      <c r="E61" s="336"/>
      <c r="F61" s="342"/>
      <c r="G61" s="319">
        <v>100</v>
      </c>
      <c r="H61" s="320"/>
      <c r="I61" s="320"/>
      <c r="J61" s="321"/>
    </row>
    <row r="62" spans="1:10" ht="24" customHeight="1">
      <c r="A62" s="303" t="s">
        <v>97</v>
      </c>
      <c r="B62" s="322" t="s">
        <v>95</v>
      </c>
      <c r="C62" s="323"/>
      <c r="D62" s="323"/>
      <c r="E62" s="323"/>
      <c r="F62" s="324"/>
      <c r="G62" s="346" t="s">
        <v>89</v>
      </c>
      <c r="H62" s="347"/>
      <c r="I62" s="347"/>
      <c r="J62" s="348"/>
    </row>
    <row r="63" spans="1:10" s="54" customFormat="1" ht="24" customHeight="1">
      <c r="A63" s="303"/>
      <c r="B63" s="335" t="s">
        <v>43</v>
      </c>
      <c r="C63" s="336"/>
      <c r="D63" s="336"/>
      <c r="E63" s="336"/>
      <c r="F63" s="342"/>
      <c r="G63" s="319">
        <v>100</v>
      </c>
      <c r="H63" s="320"/>
      <c r="I63" s="320"/>
      <c r="J63" s="321"/>
    </row>
    <row r="64" spans="1:10" s="54" customFormat="1" ht="18" customHeight="1">
      <c r="A64" s="303"/>
      <c r="B64" s="316" t="s">
        <v>98</v>
      </c>
      <c r="C64" s="337" t="s">
        <v>99</v>
      </c>
      <c r="D64" s="338"/>
      <c r="E64" s="338"/>
      <c r="F64" s="339"/>
      <c r="G64" s="349">
        <v>1250</v>
      </c>
      <c r="H64" s="350"/>
      <c r="I64" s="350"/>
      <c r="J64" s="351"/>
    </row>
    <row r="65" spans="1:10" s="54" customFormat="1" ht="15.75" customHeight="1">
      <c r="A65" s="303"/>
      <c r="B65" s="316"/>
      <c r="C65" s="337" t="s">
        <v>100</v>
      </c>
      <c r="D65" s="338"/>
      <c r="E65" s="338"/>
      <c r="F65" s="339"/>
      <c r="G65" s="349">
        <v>625</v>
      </c>
      <c r="H65" s="350"/>
      <c r="I65" s="350"/>
      <c r="J65" s="351"/>
    </row>
    <row r="66" spans="1:10" ht="24" customHeight="1">
      <c r="A66" s="303"/>
      <c r="B66" s="335" t="s">
        <v>0</v>
      </c>
      <c r="C66" s="336"/>
      <c r="D66" s="336"/>
      <c r="E66" s="336"/>
      <c r="F66" s="342"/>
      <c r="G66" s="319">
        <v>600</v>
      </c>
      <c r="H66" s="320"/>
      <c r="I66" s="320"/>
      <c r="J66" s="321"/>
    </row>
    <row r="67" spans="1:10" ht="24" customHeight="1">
      <c r="A67" s="303"/>
      <c r="B67" s="316" t="s">
        <v>101</v>
      </c>
      <c r="C67" s="336"/>
      <c r="D67" s="336"/>
      <c r="E67" s="336"/>
      <c r="F67" s="342"/>
      <c r="G67" s="319" t="s">
        <v>102</v>
      </c>
      <c r="H67" s="320"/>
      <c r="I67" s="320"/>
      <c r="J67" s="321"/>
    </row>
    <row r="68" spans="1:10" ht="24" customHeight="1">
      <c r="A68" s="303"/>
      <c r="B68" s="352" t="s">
        <v>103</v>
      </c>
      <c r="C68" s="353"/>
      <c r="D68" s="353"/>
      <c r="E68" s="353"/>
      <c r="F68" s="354"/>
      <c r="G68" s="279" t="s">
        <v>89</v>
      </c>
      <c r="H68" s="280"/>
      <c r="I68" s="280"/>
      <c r="J68" s="281"/>
    </row>
    <row r="69" spans="1:10" ht="24" customHeight="1">
      <c r="A69" s="303"/>
      <c r="B69" s="355" t="s">
        <v>74</v>
      </c>
      <c r="C69" s="353"/>
      <c r="D69" s="353"/>
      <c r="E69" s="353"/>
      <c r="F69" s="354"/>
      <c r="G69" s="356">
        <v>500</v>
      </c>
      <c r="H69" s="357"/>
      <c r="I69" s="357"/>
      <c r="J69" s="358"/>
    </row>
    <row r="70" spans="1:10" ht="24" customHeight="1">
      <c r="A70" s="303"/>
      <c r="B70" s="355" t="s">
        <v>75</v>
      </c>
      <c r="C70" s="353"/>
      <c r="D70" s="353"/>
      <c r="E70" s="353"/>
      <c r="F70" s="354"/>
      <c r="G70" s="356">
        <v>250</v>
      </c>
      <c r="H70" s="357"/>
      <c r="I70" s="357"/>
      <c r="J70" s="358"/>
    </row>
    <row r="71" spans="1:10" ht="24" customHeight="1">
      <c r="A71" s="303"/>
      <c r="B71" s="355" t="s">
        <v>104</v>
      </c>
      <c r="C71" s="353"/>
      <c r="D71" s="353"/>
      <c r="E71" s="353"/>
      <c r="F71" s="354"/>
      <c r="G71" s="356" t="s">
        <v>102</v>
      </c>
      <c r="H71" s="357"/>
      <c r="I71" s="357"/>
      <c r="J71" s="358"/>
    </row>
    <row r="72" spans="1:10" ht="24" customHeight="1">
      <c r="A72" s="303"/>
      <c r="B72" s="322" t="s">
        <v>105</v>
      </c>
      <c r="C72" s="323"/>
      <c r="D72" s="323"/>
      <c r="E72" s="323"/>
      <c r="F72" s="324"/>
      <c r="G72" s="346" t="s">
        <v>89</v>
      </c>
      <c r="H72" s="347"/>
      <c r="I72" s="347"/>
      <c r="J72" s="348"/>
    </row>
    <row r="73" spans="1:10" ht="24" customHeight="1">
      <c r="A73" s="303"/>
      <c r="B73" s="335" t="s">
        <v>106</v>
      </c>
      <c r="C73" s="336"/>
      <c r="D73" s="336"/>
      <c r="E73" s="336"/>
      <c r="F73" s="342"/>
      <c r="G73" s="319">
        <v>250</v>
      </c>
      <c r="H73" s="320"/>
      <c r="I73" s="320"/>
      <c r="J73" s="321"/>
    </row>
    <row r="74" spans="1:10" ht="24" customHeight="1">
      <c r="A74" s="303" t="s">
        <v>107</v>
      </c>
      <c r="B74" s="322" t="s">
        <v>108</v>
      </c>
      <c r="C74" s="323"/>
      <c r="D74" s="323"/>
      <c r="E74" s="323"/>
      <c r="F74" s="324"/>
      <c r="G74" s="346" t="s">
        <v>89</v>
      </c>
      <c r="H74" s="347"/>
      <c r="I74" s="347"/>
      <c r="J74" s="348"/>
    </row>
    <row r="75" spans="1:10" ht="24" customHeight="1">
      <c r="A75" s="303"/>
      <c r="B75" s="335" t="s">
        <v>109</v>
      </c>
      <c r="C75" s="336"/>
      <c r="D75" s="336"/>
      <c r="E75" s="336"/>
      <c r="F75" s="342"/>
      <c r="G75" s="328">
        <v>60</v>
      </c>
      <c r="H75" s="329"/>
      <c r="I75" s="329"/>
      <c r="J75" s="330"/>
    </row>
    <row r="76" spans="1:10" ht="24" customHeight="1">
      <c r="A76" s="303"/>
      <c r="B76" s="316" t="s">
        <v>110</v>
      </c>
      <c r="C76" s="336"/>
      <c r="D76" s="336"/>
      <c r="E76" s="336"/>
      <c r="F76" s="342"/>
      <c r="G76" s="328">
        <v>40</v>
      </c>
      <c r="H76" s="329"/>
      <c r="I76" s="329"/>
      <c r="J76" s="330"/>
    </row>
    <row r="77" spans="1:10" ht="24" customHeight="1">
      <c r="A77" s="303" t="s">
        <v>111</v>
      </c>
      <c r="B77" s="322" t="s">
        <v>95</v>
      </c>
      <c r="C77" s="323"/>
      <c r="D77" s="323"/>
      <c r="E77" s="323"/>
      <c r="F77" s="324"/>
      <c r="G77" s="42" t="s">
        <v>45</v>
      </c>
      <c r="H77" s="43" t="s">
        <v>112</v>
      </c>
      <c r="I77" s="44" t="s">
        <v>113</v>
      </c>
      <c r="J77" s="45" t="s">
        <v>114</v>
      </c>
    </row>
    <row r="78" spans="1:10" s="54" customFormat="1" ht="19.5" customHeight="1">
      <c r="A78" s="303"/>
      <c r="B78" s="335" t="s">
        <v>115</v>
      </c>
      <c r="C78" s="336"/>
      <c r="D78" s="325" t="s">
        <v>89</v>
      </c>
      <c r="E78" s="326"/>
      <c r="F78" s="327"/>
      <c r="G78" s="49">
        <v>800</v>
      </c>
      <c r="H78" s="50">
        <v>400</v>
      </c>
      <c r="I78" s="50">
        <v>400</v>
      </c>
      <c r="J78" s="51">
        <v>550</v>
      </c>
    </row>
    <row r="79" spans="1:10" s="54" customFormat="1" ht="17.25" customHeight="1">
      <c r="A79" s="303"/>
      <c r="B79" s="335"/>
      <c r="C79" s="336"/>
      <c r="D79" s="325" t="s">
        <v>116</v>
      </c>
      <c r="E79" s="326"/>
      <c r="F79" s="327"/>
      <c r="G79" s="328">
        <v>250</v>
      </c>
      <c r="H79" s="329"/>
      <c r="I79" s="329"/>
      <c r="J79" s="330"/>
    </row>
    <row r="80" spans="1:10" ht="21.75" customHeight="1">
      <c r="A80" s="303"/>
      <c r="B80" s="316" t="s">
        <v>75</v>
      </c>
      <c r="C80" s="317"/>
      <c r="D80" s="337" t="s">
        <v>89</v>
      </c>
      <c r="E80" s="338"/>
      <c r="F80" s="339"/>
      <c r="G80" s="328">
        <v>300</v>
      </c>
      <c r="H80" s="329"/>
      <c r="I80" s="329"/>
      <c r="J80" s="330"/>
    </row>
    <row r="81" spans="1:10" ht="24" customHeight="1">
      <c r="A81" s="303"/>
      <c r="B81" s="316"/>
      <c r="C81" s="317"/>
      <c r="D81" s="325" t="s">
        <v>116</v>
      </c>
      <c r="E81" s="326"/>
      <c r="F81" s="327"/>
      <c r="G81" s="328">
        <v>150</v>
      </c>
      <c r="H81" s="329"/>
      <c r="I81" s="329"/>
      <c r="J81" s="330"/>
    </row>
    <row r="82" spans="1:10" ht="24" customHeight="1">
      <c r="A82" s="303"/>
      <c r="B82" s="316" t="s">
        <v>1</v>
      </c>
      <c r="C82" s="336"/>
      <c r="D82" s="336"/>
      <c r="E82" s="336"/>
      <c r="F82" s="342"/>
      <c r="G82" s="328">
        <v>50</v>
      </c>
      <c r="H82" s="329"/>
      <c r="I82" s="329"/>
      <c r="J82" s="330"/>
    </row>
    <row r="83" spans="1:10" ht="24" customHeight="1">
      <c r="A83" s="303" t="s">
        <v>117</v>
      </c>
      <c r="B83" s="322" t="s">
        <v>118</v>
      </c>
      <c r="C83" s="323"/>
      <c r="D83" s="323"/>
      <c r="E83" s="323"/>
      <c r="F83" s="324"/>
      <c r="G83" s="346" t="s">
        <v>89</v>
      </c>
      <c r="H83" s="347"/>
      <c r="I83" s="347"/>
      <c r="J83" s="348"/>
    </row>
    <row r="84" spans="1:10" ht="24" customHeight="1">
      <c r="A84" s="303"/>
      <c r="B84" s="335" t="s">
        <v>119</v>
      </c>
      <c r="C84" s="336"/>
      <c r="D84" s="336"/>
      <c r="E84" s="336"/>
      <c r="F84" s="342"/>
      <c r="G84" s="328">
        <v>400</v>
      </c>
      <c r="H84" s="329"/>
      <c r="I84" s="329"/>
      <c r="J84" s="330"/>
    </row>
    <row r="85" spans="1:10" ht="24" customHeight="1">
      <c r="A85" s="303"/>
      <c r="B85" s="335" t="s">
        <v>120</v>
      </c>
      <c r="C85" s="336"/>
      <c r="D85" s="336"/>
      <c r="E85" s="336"/>
      <c r="F85" s="342"/>
      <c r="G85" s="328">
        <v>200</v>
      </c>
      <c r="H85" s="329"/>
      <c r="I85" s="329"/>
      <c r="J85" s="330"/>
    </row>
    <row r="86" spans="1:10" ht="24" customHeight="1">
      <c r="A86" s="303"/>
      <c r="B86" s="335" t="s">
        <v>101</v>
      </c>
      <c r="C86" s="336"/>
      <c r="D86" s="336"/>
      <c r="E86" s="336"/>
      <c r="F86" s="342"/>
      <c r="G86" s="328">
        <v>200</v>
      </c>
      <c r="H86" s="329"/>
      <c r="I86" s="329"/>
      <c r="J86" s="330"/>
    </row>
    <row r="87" spans="1:10" ht="24" customHeight="1">
      <c r="A87" s="303"/>
      <c r="B87" s="335" t="s">
        <v>121</v>
      </c>
      <c r="C87" s="336"/>
      <c r="D87" s="336"/>
      <c r="E87" s="336"/>
      <c r="F87" s="342"/>
      <c r="G87" s="328">
        <v>150</v>
      </c>
      <c r="H87" s="329"/>
      <c r="I87" s="329"/>
      <c r="J87" s="330"/>
    </row>
    <row r="88" spans="1:10" s="54" customFormat="1" ht="24" customHeight="1">
      <c r="A88" s="303" t="s">
        <v>122</v>
      </c>
      <c r="B88" s="322" t="s">
        <v>123</v>
      </c>
      <c r="C88" s="323"/>
      <c r="D88" s="323"/>
      <c r="E88" s="323"/>
      <c r="F88" s="324"/>
      <c r="G88" s="42" t="s">
        <v>124</v>
      </c>
      <c r="H88" s="43" t="s">
        <v>125</v>
      </c>
      <c r="I88" s="44" t="s">
        <v>82</v>
      </c>
      <c r="J88" s="45" t="s">
        <v>126</v>
      </c>
    </row>
    <row r="89" spans="1:10" s="54" customFormat="1" ht="24" customHeight="1">
      <c r="A89" s="303"/>
      <c r="B89" s="335" t="s">
        <v>127</v>
      </c>
      <c r="C89" s="336"/>
      <c r="D89" s="336"/>
      <c r="E89" s="336"/>
      <c r="F89" s="342"/>
      <c r="G89" s="49">
        <v>726</v>
      </c>
      <c r="H89" s="50">
        <v>242</v>
      </c>
      <c r="I89" s="50">
        <v>266</v>
      </c>
      <c r="J89" s="51">
        <v>484</v>
      </c>
    </row>
    <row r="90" spans="1:10" s="54" customFormat="1" ht="24" customHeight="1">
      <c r="A90" s="303"/>
      <c r="B90" s="335" t="s">
        <v>128</v>
      </c>
      <c r="C90" s="336"/>
      <c r="D90" s="336"/>
      <c r="E90" s="336"/>
      <c r="F90" s="342"/>
      <c r="G90" s="49">
        <v>363</v>
      </c>
      <c r="H90" s="50">
        <v>181</v>
      </c>
      <c r="I90" s="50">
        <v>181</v>
      </c>
      <c r="J90" s="51">
        <v>242</v>
      </c>
    </row>
    <row r="91" spans="1:10" s="54" customFormat="1" ht="24" customHeight="1">
      <c r="A91" s="303"/>
      <c r="B91" s="335" t="s">
        <v>1</v>
      </c>
      <c r="C91" s="336"/>
      <c r="D91" s="337" t="s">
        <v>89</v>
      </c>
      <c r="E91" s="338"/>
      <c r="F91" s="339"/>
      <c r="G91" s="328">
        <v>60</v>
      </c>
      <c r="H91" s="329"/>
      <c r="I91" s="329"/>
      <c r="J91" s="330"/>
    </row>
    <row r="92" spans="1:10" s="54" customFormat="1" ht="20.25" customHeight="1">
      <c r="A92" s="303"/>
      <c r="B92" s="335" t="s">
        <v>129</v>
      </c>
      <c r="C92" s="336"/>
      <c r="D92" s="359" t="s">
        <v>89</v>
      </c>
      <c r="E92" s="361" t="s">
        <v>130</v>
      </c>
      <c r="F92" s="362"/>
      <c r="G92" s="328">
        <v>25</v>
      </c>
      <c r="H92" s="329"/>
      <c r="I92" s="329"/>
      <c r="J92" s="330"/>
    </row>
    <row r="93" spans="1:10" s="54" customFormat="1" ht="21.75" customHeight="1">
      <c r="A93" s="303"/>
      <c r="B93" s="335"/>
      <c r="C93" s="336"/>
      <c r="D93" s="360"/>
      <c r="E93" s="361" t="s">
        <v>131</v>
      </c>
      <c r="F93" s="362"/>
      <c r="G93" s="328">
        <v>35</v>
      </c>
      <c r="H93" s="329"/>
      <c r="I93" s="329"/>
      <c r="J93" s="330"/>
    </row>
    <row r="94" spans="1:10" ht="27.75" customHeight="1">
      <c r="A94" s="303" t="s">
        <v>132</v>
      </c>
      <c r="B94" s="322" t="s">
        <v>133</v>
      </c>
      <c r="C94" s="323"/>
      <c r="D94" s="323"/>
      <c r="E94" s="323"/>
      <c r="F94" s="324"/>
      <c r="G94" s="57" t="s">
        <v>134</v>
      </c>
      <c r="H94" s="363" t="s">
        <v>113</v>
      </c>
      <c r="I94" s="364"/>
      <c r="J94" s="59" t="s">
        <v>135</v>
      </c>
    </row>
    <row r="95" spans="1:10" ht="18" customHeight="1">
      <c r="A95" s="303"/>
      <c r="B95" s="335" t="s">
        <v>136</v>
      </c>
      <c r="C95" s="336"/>
      <c r="D95" s="337" t="s">
        <v>50</v>
      </c>
      <c r="E95" s="338"/>
      <c r="F95" s="339"/>
      <c r="G95" s="46">
        <v>75</v>
      </c>
      <c r="H95" s="320">
        <v>100</v>
      </c>
      <c r="I95" s="320"/>
      <c r="J95" s="48">
        <v>125</v>
      </c>
    </row>
    <row r="96" spans="1:10" ht="21" customHeight="1">
      <c r="A96" s="303"/>
      <c r="B96" s="335"/>
      <c r="C96" s="336"/>
      <c r="D96" s="337" t="s">
        <v>137</v>
      </c>
      <c r="E96" s="338"/>
      <c r="F96" s="339"/>
      <c r="G96" s="46">
        <v>100</v>
      </c>
      <c r="H96" s="320">
        <v>125</v>
      </c>
      <c r="I96" s="320"/>
      <c r="J96" s="48">
        <v>150</v>
      </c>
    </row>
    <row r="97" spans="1:10" ht="24" customHeight="1">
      <c r="A97" s="303"/>
      <c r="B97" s="335" t="s">
        <v>43</v>
      </c>
      <c r="C97" s="336"/>
      <c r="D97" s="337" t="s">
        <v>89</v>
      </c>
      <c r="E97" s="338"/>
      <c r="F97" s="339"/>
      <c r="G97" s="328">
        <v>25</v>
      </c>
      <c r="H97" s="329"/>
      <c r="I97" s="329"/>
      <c r="J97" s="330"/>
    </row>
    <row r="98" spans="1:15" ht="24" customHeight="1">
      <c r="A98" s="303" t="s">
        <v>138</v>
      </c>
      <c r="B98" s="322" t="s">
        <v>139</v>
      </c>
      <c r="C98" s="323"/>
      <c r="D98" s="323"/>
      <c r="E98" s="323"/>
      <c r="F98" s="324"/>
      <c r="G98" s="346" t="s">
        <v>89</v>
      </c>
      <c r="H98" s="347"/>
      <c r="I98" s="347"/>
      <c r="J98" s="348"/>
      <c r="O98" s="1" t="s">
        <v>140</v>
      </c>
    </row>
    <row r="99" spans="1:10" s="54" customFormat="1" ht="24" customHeight="1">
      <c r="A99" s="303"/>
      <c r="B99" s="316" t="s">
        <v>141</v>
      </c>
      <c r="C99" s="336"/>
      <c r="D99" s="336"/>
      <c r="E99" s="336"/>
      <c r="F99" s="342"/>
      <c r="G99" s="328">
        <v>100</v>
      </c>
      <c r="H99" s="329"/>
      <c r="I99" s="329"/>
      <c r="J99" s="330"/>
    </row>
    <row r="100" spans="1:10" ht="24" customHeight="1">
      <c r="A100" s="303"/>
      <c r="B100" s="335" t="s">
        <v>1</v>
      </c>
      <c r="C100" s="336"/>
      <c r="D100" s="336"/>
      <c r="E100" s="336"/>
      <c r="F100" s="342"/>
      <c r="G100" s="328">
        <v>50</v>
      </c>
      <c r="H100" s="329"/>
      <c r="I100" s="329"/>
      <c r="J100" s="330"/>
    </row>
    <row r="101" spans="1:10" ht="24" customHeight="1">
      <c r="A101" s="303"/>
      <c r="B101" s="335" t="s">
        <v>85</v>
      </c>
      <c r="C101" s="336"/>
      <c r="D101" s="336"/>
      <c r="E101" s="336"/>
      <c r="F101" s="342"/>
      <c r="G101" s="328">
        <v>50</v>
      </c>
      <c r="H101" s="329"/>
      <c r="I101" s="329"/>
      <c r="J101" s="330"/>
    </row>
    <row r="102" spans="1:10" ht="24" customHeight="1">
      <c r="A102" s="303"/>
      <c r="B102" s="335" t="s">
        <v>142</v>
      </c>
      <c r="C102" s="336"/>
      <c r="D102" s="336"/>
      <c r="E102" s="336"/>
      <c r="F102" s="342"/>
      <c r="G102" s="328">
        <v>100</v>
      </c>
      <c r="H102" s="329"/>
      <c r="I102" s="329"/>
      <c r="J102" s="330"/>
    </row>
    <row r="103" spans="1:15" s="54" customFormat="1" ht="24" customHeight="1">
      <c r="A103" s="303"/>
      <c r="B103" s="322" t="s">
        <v>143</v>
      </c>
      <c r="C103" s="323"/>
      <c r="D103" s="323"/>
      <c r="E103" s="323"/>
      <c r="F103" s="324"/>
      <c r="G103" s="346" t="s">
        <v>89</v>
      </c>
      <c r="H103" s="347"/>
      <c r="I103" s="347"/>
      <c r="J103" s="348"/>
      <c r="O103" s="54" t="s">
        <v>140</v>
      </c>
    </row>
    <row r="104" spans="1:10" s="54" customFormat="1" ht="24" customHeight="1">
      <c r="A104" s="303"/>
      <c r="B104" s="316" t="s">
        <v>141</v>
      </c>
      <c r="C104" s="336"/>
      <c r="D104" s="336"/>
      <c r="E104" s="336"/>
      <c r="F104" s="342"/>
      <c r="G104" s="328">
        <v>100</v>
      </c>
      <c r="H104" s="329"/>
      <c r="I104" s="329"/>
      <c r="J104" s="330"/>
    </row>
    <row r="105" spans="1:10" s="54" customFormat="1" ht="24" customHeight="1">
      <c r="A105" s="303"/>
      <c r="B105" s="316" t="s">
        <v>85</v>
      </c>
      <c r="C105" s="336"/>
      <c r="D105" s="336"/>
      <c r="E105" s="336"/>
      <c r="F105" s="342"/>
      <c r="G105" s="328">
        <v>50</v>
      </c>
      <c r="H105" s="329"/>
      <c r="I105" s="329"/>
      <c r="J105" s="330"/>
    </row>
    <row r="106" spans="1:10" s="54" customFormat="1" ht="24" customHeight="1">
      <c r="A106" s="303"/>
      <c r="B106" s="316" t="s">
        <v>1</v>
      </c>
      <c r="C106" s="336"/>
      <c r="D106" s="336"/>
      <c r="E106" s="336"/>
      <c r="F106" s="342"/>
      <c r="G106" s="328">
        <v>50</v>
      </c>
      <c r="H106" s="329"/>
      <c r="I106" s="329"/>
      <c r="J106" s="330"/>
    </row>
    <row r="107" spans="1:10" s="54" customFormat="1" ht="24" customHeight="1">
      <c r="A107" s="303"/>
      <c r="B107" s="335" t="s">
        <v>142</v>
      </c>
      <c r="C107" s="336"/>
      <c r="D107" s="336"/>
      <c r="E107" s="336"/>
      <c r="F107" s="342"/>
      <c r="G107" s="328">
        <v>100</v>
      </c>
      <c r="H107" s="329"/>
      <c r="I107" s="329"/>
      <c r="J107" s="330"/>
    </row>
    <row r="108" spans="1:10" s="54" customFormat="1" ht="12.75">
      <c r="A108" s="303" t="s">
        <v>144</v>
      </c>
      <c r="B108" s="322" t="s">
        <v>145</v>
      </c>
      <c r="C108" s="323"/>
      <c r="D108" s="323"/>
      <c r="E108" s="323"/>
      <c r="F108" s="365"/>
      <c r="G108" s="346" t="s">
        <v>89</v>
      </c>
      <c r="H108" s="347"/>
      <c r="I108" s="347"/>
      <c r="J108" s="348"/>
    </row>
    <row r="109" spans="1:14" s="54" customFormat="1" ht="15" customHeight="1">
      <c r="A109" s="303"/>
      <c r="B109" s="335" t="s">
        <v>146</v>
      </c>
      <c r="C109" s="336"/>
      <c r="D109" s="366" t="s">
        <v>50</v>
      </c>
      <c r="E109" s="367"/>
      <c r="F109" s="368"/>
      <c r="G109" s="356">
        <v>500</v>
      </c>
      <c r="H109" s="357"/>
      <c r="I109" s="357"/>
      <c r="J109" s="358"/>
      <c r="K109" s="369"/>
      <c r="L109" s="369"/>
      <c r="M109" s="369"/>
      <c r="N109" s="369"/>
    </row>
    <row r="110" spans="1:14" s="54" customFormat="1" ht="15" customHeight="1">
      <c r="A110" s="303"/>
      <c r="B110" s="335"/>
      <c r="C110" s="336"/>
      <c r="D110" s="366" t="s">
        <v>147</v>
      </c>
      <c r="E110" s="367"/>
      <c r="F110" s="368"/>
      <c r="G110" s="356">
        <v>600</v>
      </c>
      <c r="H110" s="357"/>
      <c r="I110" s="357"/>
      <c r="J110" s="358"/>
      <c r="K110" s="369"/>
      <c r="L110" s="369"/>
      <c r="M110" s="369"/>
      <c r="N110" s="369"/>
    </row>
    <row r="111" spans="1:10" s="54" customFormat="1" ht="16.5" customHeight="1">
      <c r="A111" s="303"/>
      <c r="B111" s="335" t="s">
        <v>85</v>
      </c>
      <c r="C111" s="336"/>
      <c r="D111" s="366" t="s">
        <v>50</v>
      </c>
      <c r="E111" s="367"/>
      <c r="F111" s="368"/>
      <c r="G111" s="356">
        <v>200</v>
      </c>
      <c r="H111" s="357"/>
      <c r="I111" s="357"/>
      <c r="J111" s="358"/>
    </row>
    <row r="112" spans="1:10" s="54" customFormat="1" ht="16.5" customHeight="1">
      <c r="A112" s="303"/>
      <c r="B112" s="335"/>
      <c r="C112" s="336"/>
      <c r="D112" s="366" t="s">
        <v>147</v>
      </c>
      <c r="E112" s="367"/>
      <c r="F112" s="368"/>
      <c r="G112" s="356">
        <v>250</v>
      </c>
      <c r="H112" s="357"/>
      <c r="I112" s="357"/>
      <c r="J112" s="358"/>
    </row>
    <row r="113" spans="1:10" s="54" customFormat="1" ht="17.25" customHeight="1">
      <c r="A113" s="303"/>
      <c r="B113" s="335" t="s">
        <v>148</v>
      </c>
      <c r="C113" s="336"/>
      <c r="D113" s="366" t="s">
        <v>50</v>
      </c>
      <c r="E113" s="367"/>
      <c r="F113" s="368"/>
      <c r="G113" s="356">
        <v>300</v>
      </c>
      <c r="H113" s="357"/>
      <c r="I113" s="357"/>
      <c r="J113" s="358"/>
    </row>
    <row r="114" spans="1:10" s="54" customFormat="1" ht="17.25" customHeight="1">
      <c r="A114" s="303"/>
      <c r="B114" s="335"/>
      <c r="C114" s="336"/>
      <c r="D114" s="366" t="s">
        <v>147</v>
      </c>
      <c r="E114" s="367"/>
      <c r="F114" s="368"/>
      <c r="G114" s="356">
        <v>350</v>
      </c>
      <c r="H114" s="357"/>
      <c r="I114" s="357"/>
      <c r="J114" s="358"/>
    </row>
    <row r="115" spans="1:10" s="54" customFormat="1" ht="15.75" customHeight="1">
      <c r="A115" s="303"/>
      <c r="B115" s="316" t="s">
        <v>149</v>
      </c>
      <c r="C115" s="336"/>
      <c r="D115" s="366" t="s">
        <v>50</v>
      </c>
      <c r="E115" s="367"/>
      <c r="F115" s="368"/>
      <c r="G115" s="356">
        <v>150</v>
      </c>
      <c r="H115" s="357"/>
      <c r="I115" s="357"/>
      <c r="J115" s="358"/>
    </row>
    <row r="116" spans="1:10" s="54" customFormat="1" ht="18.75" customHeight="1">
      <c r="A116" s="303"/>
      <c r="B116" s="335"/>
      <c r="C116" s="336"/>
      <c r="D116" s="366" t="s">
        <v>147</v>
      </c>
      <c r="E116" s="367"/>
      <c r="F116" s="368"/>
      <c r="G116" s="356">
        <v>200</v>
      </c>
      <c r="H116" s="357"/>
      <c r="I116" s="357"/>
      <c r="J116" s="358"/>
    </row>
    <row r="117" spans="1:10" s="54" customFormat="1" ht="26.25" customHeight="1">
      <c r="A117" s="303" t="s">
        <v>150</v>
      </c>
      <c r="B117" s="322" t="s">
        <v>151</v>
      </c>
      <c r="C117" s="323"/>
      <c r="D117" s="323"/>
      <c r="E117" s="323"/>
      <c r="F117" s="324"/>
      <c r="G117" s="370" t="s">
        <v>89</v>
      </c>
      <c r="H117" s="371"/>
      <c r="I117" s="371"/>
      <c r="J117" s="372"/>
    </row>
    <row r="118" spans="1:10" s="54" customFormat="1" ht="24" customHeight="1">
      <c r="A118" s="303"/>
      <c r="B118" s="335" t="s">
        <v>141</v>
      </c>
      <c r="C118" s="336"/>
      <c r="D118" s="336"/>
      <c r="E118" s="336"/>
      <c r="F118" s="342"/>
      <c r="G118" s="279">
        <v>400</v>
      </c>
      <c r="H118" s="280"/>
      <c r="I118" s="280"/>
      <c r="J118" s="281"/>
    </row>
    <row r="119" spans="1:10" s="54" customFormat="1" ht="24" customHeight="1">
      <c r="A119" s="303"/>
      <c r="B119" s="335" t="s">
        <v>43</v>
      </c>
      <c r="C119" s="336"/>
      <c r="D119" s="336"/>
      <c r="E119" s="336"/>
      <c r="F119" s="342"/>
      <c r="G119" s="279">
        <v>250</v>
      </c>
      <c r="H119" s="280"/>
      <c r="I119" s="280"/>
      <c r="J119" s="281"/>
    </row>
    <row r="120" spans="1:10" s="54" customFormat="1" ht="27.75" customHeight="1">
      <c r="A120" s="303"/>
      <c r="B120" s="373" t="s">
        <v>152</v>
      </c>
      <c r="C120" s="374"/>
      <c r="D120" s="374"/>
      <c r="E120" s="374"/>
      <c r="F120" s="375"/>
      <c r="G120" s="378" t="s">
        <v>153</v>
      </c>
      <c r="H120" s="379"/>
      <c r="I120" s="380" t="s">
        <v>154</v>
      </c>
      <c r="J120" s="358"/>
    </row>
    <row r="121" spans="1:10" ht="30" customHeight="1">
      <c r="A121" s="303"/>
      <c r="B121" s="376"/>
      <c r="C121" s="377"/>
      <c r="D121" s="377"/>
      <c r="E121" s="377"/>
      <c r="F121" s="377"/>
      <c r="G121" s="328" t="s">
        <v>102</v>
      </c>
      <c r="H121" s="329"/>
      <c r="I121" s="329">
        <v>100</v>
      </c>
      <c r="J121" s="330"/>
    </row>
    <row r="122" spans="1:10" ht="24" customHeight="1">
      <c r="A122" s="303"/>
      <c r="B122" s="335" t="s">
        <v>155</v>
      </c>
      <c r="C122" s="336"/>
      <c r="D122" s="336"/>
      <c r="E122" s="336"/>
      <c r="F122" s="337"/>
      <c r="G122" s="328" t="s">
        <v>102</v>
      </c>
      <c r="H122" s="329"/>
      <c r="I122" s="329"/>
      <c r="J122" s="330"/>
    </row>
    <row r="123" spans="1:10" ht="24" customHeight="1">
      <c r="A123" s="303"/>
      <c r="B123" s="335" t="s">
        <v>156</v>
      </c>
      <c r="C123" s="336"/>
      <c r="D123" s="336"/>
      <c r="E123" s="336"/>
      <c r="F123" s="337"/>
      <c r="G123" s="328" t="s">
        <v>102</v>
      </c>
      <c r="H123" s="329"/>
      <c r="I123" s="329"/>
      <c r="J123" s="330"/>
    </row>
    <row r="124" spans="1:10" ht="24" customHeight="1">
      <c r="A124" s="303"/>
      <c r="B124" s="335" t="s">
        <v>157</v>
      </c>
      <c r="C124" s="336"/>
      <c r="D124" s="336"/>
      <c r="E124" s="336"/>
      <c r="F124" s="337"/>
      <c r="G124" s="328" t="s">
        <v>102</v>
      </c>
      <c r="H124" s="329"/>
      <c r="I124" s="329"/>
      <c r="J124" s="330"/>
    </row>
    <row r="125" spans="1:10" ht="24" customHeight="1">
      <c r="A125" s="303"/>
      <c r="B125" s="335" t="s">
        <v>158</v>
      </c>
      <c r="C125" s="336"/>
      <c r="D125" s="336"/>
      <c r="E125" s="336"/>
      <c r="F125" s="337"/>
      <c r="G125" s="328" t="s">
        <v>102</v>
      </c>
      <c r="H125" s="329"/>
      <c r="I125" s="329"/>
      <c r="J125" s="330"/>
    </row>
    <row r="126" spans="1:10" ht="24" customHeight="1">
      <c r="A126" s="303" t="s">
        <v>159</v>
      </c>
      <c r="B126" s="322" t="s">
        <v>160</v>
      </c>
      <c r="C126" s="323"/>
      <c r="D126" s="323"/>
      <c r="E126" s="323"/>
      <c r="F126" s="324"/>
      <c r="G126" s="42" t="s">
        <v>71</v>
      </c>
      <c r="H126" s="42" t="s">
        <v>161</v>
      </c>
      <c r="I126" s="60" t="s">
        <v>113</v>
      </c>
      <c r="J126" s="45" t="s">
        <v>48</v>
      </c>
    </row>
    <row r="127" spans="1:10" ht="12" customHeight="1">
      <c r="A127" s="303"/>
      <c r="B127" s="381" t="s">
        <v>162</v>
      </c>
      <c r="C127" s="382"/>
      <c r="D127" s="384" t="s">
        <v>50</v>
      </c>
      <c r="E127" s="385"/>
      <c r="F127" s="386"/>
      <c r="G127" s="49">
        <v>1100</v>
      </c>
      <c r="H127" s="49">
        <v>400</v>
      </c>
      <c r="I127" s="61">
        <v>450</v>
      </c>
      <c r="J127" s="51">
        <v>500</v>
      </c>
    </row>
    <row r="128" spans="1:10" ht="12" customHeight="1">
      <c r="A128" s="303"/>
      <c r="B128" s="383"/>
      <c r="C128" s="382"/>
      <c r="D128" s="384" t="s">
        <v>137</v>
      </c>
      <c r="E128" s="385"/>
      <c r="F128" s="386"/>
      <c r="G128" s="49">
        <v>1300</v>
      </c>
      <c r="H128" s="49">
        <v>500</v>
      </c>
      <c r="I128" s="61">
        <v>550</v>
      </c>
      <c r="J128" s="51">
        <v>600</v>
      </c>
    </row>
    <row r="129" spans="1:10" ht="12" customHeight="1">
      <c r="A129" s="303"/>
      <c r="B129" s="381" t="s">
        <v>163</v>
      </c>
      <c r="C129" s="382"/>
      <c r="D129" s="384" t="s">
        <v>50</v>
      </c>
      <c r="E129" s="385"/>
      <c r="F129" s="386"/>
      <c r="G129" s="49">
        <v>900</v>
      </c>
      <c r="H129" s="49">
        <v>350</v>
      </c>
      <c r="I129" s="61">
        <v>400</v>
      </c>
      <c r="J129" s="51">
        <v>450</v>
      </c>
    </row>
    <row r="130" spans="1:10" ht="12" customHeight="1">
      <c r="A130" s="303"/>
      <c r="B130" s="383"/>
      <c r="C130" s="382"/>
      <c r="D130" s="384" t="s">
        <v>137</v>
      </c>
      <c r="E130" s="385"/>
      <c r="F130" s="386"/>
      <c r="G130" s="49">
        <v>1100</v>
      </c>
      <c r="H130" s="49">
        <v>450</v>
      </c>
      <c r="I130" s="61">
        <v>500</v>
      </c>
      <c r="J130" s="51">
        <v>550</v>
      </c>
    </row>
    <row r="131" spans="1:10" ht="24" customHeight="1">
      <c r="A131" s="303"/>
      <c r="B131" s="383" t="s">
        <v>66</v>
      </c>
      <c r="C131" s="382"/>
      <c r="D131" s="384" t="s">
        <v>164</v>
      </c>
      <c r="E131" s="385"/>
      <c r="F131" s="386"/>
      <c r="G131" s="328">
        <v>150</v>
      </c>
      <c r="H131" s="329"/>
      <c r="I131" s="329"/>
      <c r="J131" s="330"/>
    </row>
    <row r="132" spans="1:10" ht="21" customHeight="1">
      <c r="A132" s="303"/>
      <c r="B132" s="381" t="s">
        <v>165</v>
      </c>
      <c r="C132" s="382"/>
      <c r="D132" s="382"/>
      <c r="E132" s="382"/>
      <c r="F132" s="387"/>
      <c r="G132" s="328">
        <v>200</v>
      </c>
      <c r="H132" s="329"/>
      <c r="I132" s="329"/>
      <c r="J132" s="330"/>
    </row>
    <row r="133" spans="1:10" ht="15" customHeight="1">
      <c r="A133" s="303"/>
      <c r="B133" s="381" t="s">
        <v>43</v>
      </c>
      <c r="C133" s="382"/>
      <c r="D133" s="388" t="s">
        <v>166</v>
      </c>
      <c r="E133" s="389"/>
      <c r="F133" s="390"/>
      <c r="G133" s="328">
        <v>200</v>
      </c>
      <c r="H133" s="329"/>
      <c r="I133" s="329"/>
      <c r="J133" s="330"/>
    </row>
    <row r="134" spans="1:10" ht="13.5" customHeight="1">
      <c r="A134" s="303"/>
      <c r="B134" s="383"/>
      <c r="C134" s="382"/>
      <c r="D134" s="388" t="s">
        <v>167</v>
      </c>
      <c r="E134" s="389"/>
      <c r="F134" s="390"/>
      <c r="G134" s="328">
        <v>150</v>
      </c>
      <c r="H134" s="329"/>
      <c r="I134" s="329"/>
      <c r="J134" s="330"/>
    </row>
    <row r="135" spans="1:10" s="62" customFormat="1" ht="24" customHeight="1">
      <c r="A135" s="303" t="s">
        <v>168</v>
      </c>
      <c r="B135" s="322" t="s">
        <v>169</v>
      </c>
      <c r="C135" s="323"/>
      <c r="D135" s="323"/>
      <c r="E135" s="323"/>
      <c r="F135" s="324"/>
      <c r="G135" s="346" t="s">
        <v>89</v>
      </c>
      <c r="H135" s="347"/>
      <c r="I135" s="347"/>
      <c r="J135" s="348"/>
    </row>
    <row r="136" spans="1:10" s="62" customFormat="1" ht="24" customHeight="1">
      <c r="A136" s="303"/>
      <c r="B136" s="335" t="s">
        <v>0</v>
      </c>
      <c r="C136" s="336"/>
      <c r="D136" s="336"/>
      <c r="E136" s="336"/>
      <c r="F136" s="342"/>
      <c r="G136" s="328">
        <v>300</v>
      </c>
      <c r="H136" s="329"/>
      <c r="I136" s="329"/>
      <c r="J136" s="330"/>
    </row>
    <row r="137" spans="1:10" s="62" customFormat="1" ht="24" customHeight="1">
      <c r="A137" s="303"/>
      <c r="B137" s="335" t="s">
        <v>170</v>
      </c>
      <c r="C137" s="336"/>
      <c r="D137" s="336"/>
      <c r="E137" s="336"/>
      <c r="F137" s="342"/>
      <c r="G137" s="328">
        <v>150</v>
      </c>
      <c r="H137" s="329"/>
      <c r="I137" s="329"/>
      <c r="J137" s="330"/>
    </row>
    <row r="138" spans="1:10" s="62" customFormat="1" ht="24" customHeight="1">
      <c r="A138" s="303"/>
      <c r="B138" s="335" t="s">
        <v>171</v>
      </c>
      <c r="C138" s="336"/>
      <c r="D138" s="336"/>
      <c r="E138" s="336"/>
      <c r="F138" s="342"/>
      <c r="G138" s="328">
        <v>150</v>
      </c>
      <c r="H138" s="329"/>
      <c r="I138" s="329"/>
      <c r="J138" s="330"/>
    </row>
    <row r="139" spans="1:10" s="62" customFormat="1" ht="24" customHeight="1">
      <c r="A139" s="331" t="s">
        <v>172</v>
      </c>
      <c r="B139" s="322" t="s">
        <v>173</v>
      </c>
      <c r="C139" s="323"/>
      <c r="D139" s="323"/>
      <c r="E139" s="323"/>
      <c r="F139" s="324"/>
      <c r="G139" s="346" t="s">
        <v>89</v>
      </c>
      <c r="H139" s="347"/>
      <c r="I139" s="347"/>
      <c r="J139" s="348"/>
    </row>
    <row r="140" spans="1:10" s="62" customFormat="1" ht="24" customHeight="1">
      <c r="A140" s="332"/>
      <c r="B140" s="335" t="s">
        <v>174</v>
      </c>
      <c r="C140" s="336"/>
      <c r="D140" s="336"/>
      <c r="E140" s="336"/>
      <c r="F140" s="342"/>
      <c r="G140" s="328">
        <v>1400</v>
      </c>
      <c r="H140" s="329"/>
      <c r="I140" s="329"/>
      <c r="J140" s="330"/>
    </row>
    <row r="141" spans="1:10" s="62" customFormat="1" ht="24" customHeight="1">
      <c r="A141" s="332"/>
      <c r="B141" s="335" t="s">
        <v>175</v>
      </c>
      <c r="C141" s="336"/>
      <c r="D141" s="336"/>
      <c r="E141" s="336"/>
      <c r="F141" s="342"/>
      <c r="G141" s="328">
        <v>700</v>
      </c>
      <c r="H141" s="329"/>
      <c r="I141" s="329"/>
      <c r="J141" s="330"/>
    </row>
    <row r="142" spans="1:10" s="62" customFormat="1" ht="24" customHeight="1">
      <c r="A142" s="332"/>
      <c r="B142" s="335" t="s">
        <v>176</v>
      </c>
      <c r="C142" s="336"/>
      <c r="D142" s="336"/>
      <c r="E142" s="336"/>
      <c r="F142" s="342"/>
      <c r="G142" s="328">
        <v>100</v>
      </c>
      <c r="H142" s="329"/>
      <c r="I142" s="329"/>
      <c r="J142" s="330"/>
    </row>
    <row r="143" spans="1:10" s="62" customFormat="1" ht="24" customHeight="1">
      <c r="A143" s="332"/>
      <c r="B143" s="335" t="s">
        <v>177</v>
      </c>
      <c r="C143" s="336"/>
      <c r="D143" s="336"/>
      <c r="E143" s="336"/>
      <c r="F143" s="342"/>
      <c r="G143" s="328">
        <v>100</v>
      </c>
      <c r="H143" s="329"/>
      <c r="I143" s="329"/>
      <c r="J143" s="330"/>
    </row>
    <row r="144" spans="1:10" ht="24" customHeight="1">
      <c r="A144" s="303" t="s">
        <v>178</v>
      </c>
      <c r="B144" s="322" t="s">
        <v>95</v>
      </c>
      <c r="C144" s="323"/>
      <c r="D144" s="323"/>
      <c r="E144" s="323"/>
      <c r="F144" s="324"/>
      <c r="G144" s="42" t="s">
        <v>45</v>
      </c>
      <c r="H144" s="43" t="s">
        <v>46</v>
      </c>
      <c r="I144" s="44" t="s">
        <v>47</v>
      </c>
      <c r="J144" s="45" t="s">
        <v>48</v>
      </c>
    </row>
    <row r="145" spans="1:10" ht="12" customHeight="1">
      <c r="A145" s="303"/>
      <c r="B145" s="391" t="s">
        <v>179</v>
      </c>
      <c r="C145" s="392"/>
      <c r="D145" s="337" t="s">
        <v>50</v>
      </c>
      <c r="E145" s="338"/>
      <c r="F145" s="339"/>
      <c r="G145" s="46">
        <v>1000</v>
      </c>
      <c r="H145" s="47">
        <v>300</v>
      </c>
      <c r="I145" s="47">
        <v>300</v>
      </c>
      <c r="J145" s="48">
        <v>400</v>
      </c>
    </row>
    <row r="146" spans="1:10" ht="12" customHeight="1">
      <c r="A146" s="303"/>
      <c r="B146" s="393"/>
      <c r="C146" s="392"/>
      <c r="D146" s="337" t="s">
        <v>51</v>
      </c>
      <c r="E146" s="338"/>
      <c r="F146" s="339"/>
      <c r="G146" s="46">
        <v>1200</v>
      </c>
      <c r="H146" s="47">
        <v>450</v>
      </c>
      <c r="I146" s="47">
        <v>450</v>
      </c>
      <c r="J146" s="48">
        <v>600</v>
      </c>
    </row>
    <row r="147" spans="1:10" ht="12" customHeight="1">
      <c r="A147" s="303"/>
      <c r="B147" s="391" t="s">
        <v>180</v>
      </c>
      <c r="C147" s="392"/>
      <c r="D147" s="337" t="s">
        <v>50</v>
      </c>
      <c r="E147" s="338"/>
      <c r="F147" s="339"/>
      <c r="G147" s="46">
        <v>500</v>
      </c>
      <c r="H147" s="47">
        <v>150</v>
      </c>
      <c r="I147" s="47">
        <v>150</v>
      </c>
      <c r="J147" s="48">
        <v>200</v>
      </c>
    </row>
    <row r="148" spans="1:10" ht="12" customHeight="1">
      <c r="A148" s="303"/>
      <c r="B148" s="393"/>
      <c r="C148" s="392"/>
      <c r="D148" s="337" t="s">
        <v>51</v>
      </c>
      <c r="E148" s="338"/>
      <c r="F148" s="339"/>
      <c r="G148" s="46">
        <v>600</v>
      </c>
      <c r="H148" s="47">
        <v>225</v>
      </c>
      <c r="I148" s="47">
        <v>225</v>
      </c>
      <c r="J148" s="48">
        <v>300</v>
      </c>
    </row>
    <row r="149" spans="1:10" ht="12" customHeight="1">
      <c r="A149" s="303"/>
      <c r="B149" s="391" t="s">
        <v>181</v>
      </c>
      <c r="C149" s="392"/>
      <c r="D149" s="337" t="s">
        <v>50</v>
      </c>
      <c r="E149" s="338"/>
      <c r="F149" s="339"/>
      <c r="G149" s="46">
        <v>400</v>
      </c>
      <c r="H149" s="47">
        <v>150</v>
      </c>
      <c r="I149" s="47">
        <v>150</v>
      </c>
      <c r="J149" s="48">
        <v>200</v>
      </c>
    </row>
    <row r="150" spans="1:10" ht="12" customHeight="1">
      <c r="A150" s="303"/>
      <c r="B150" s="393"/>
      <c r="C150" s="392"/>
      <c r="D150" s="337" t="s">
        <v>51</v>
      </c>
      <c r="E150" s="338"/>
      <c r="F150" s="339"/>
      <c r="G150" s="46">
        <v>550</v>
      </c>
      <c r="H150" s="47">
        <v>225</v>
      </c>
      <c r="I150" s="47">
        <v>225</v>
      </c>
      <c r="J150" s="48">
        <v>300</v>
      </c>
    </row>
    <row r="151" spans="1:10" ht="12" customHeight="1">
      <c r="A151" s="303"/>
      <c r="B151" s="391" t="s">
        <v>182</v>
      </c>
      <c r="C151" s="392"/>
      <c r="D151" s="337" t="s">
        <v>50</v>
      </c>
      <c r="E151" s="338"/>
      <c r="F151" s="339"/>
      <c r="G151" s="46">
        <v>300</v>
      </c>
      <c r="H151" s="47">
        <v>100</v>
      </c>
      <c r="I151" s="47">
        <v>100</v>
      </c>
      <c r="J151" s="48">
        <v>150</v>
      </c>
    </row>
    <row r="152" spans="1:10" ht="12" customHeight="1">
      <c r="A152" s="303"/>
      <c r="B152" s="393"/>
      <c r="C152" s="392"/>
      <c r="D152" s="337" t="s">
        <v>51</v>
      </c>
      <c r="E152" s="338"/>
      <c r="F152" s="339"/>
      <c r="G152" s="46">
        <v>350</v>
      </c>
      <c r="H152" s="47">
        <v>125</v>
      </c>
      <c r="I152" s="47">
        <v>125</v>
      </c>
      <c r="J152" s="48">
        <v>175</v>
      </c>
    </row>
    <row r="153" spans="1:10" ht="12" customHeight="1">
      <c r="A153" s="303"/>
      <c r="B153" s="391" t="s">
        <v>183</v>
      </c>
      <c r="C153" s="392"/>
      <c r="D153" s="337" t="s">
        <v>50</v>
      </c>
      <c r="E153" s="338"/>
      <c r="F153" s="339"/>
      <c r="G153" s="46">
        <v>200</v>
      </c>
      <c r="H153" s="47">
        <v>100</v>
      </c>
      <c r="I153" s="47">
        <v>100</v>
      </c>
      <c r="J153" s="48">
        <v>150</v>
      </c>
    </row>
    <row r="154" spans="1:10" ht="12" customHeight="1">
      <c r="A154" s="303"/>
      <c r="B154" s="393"/>
      <c r="C154" s="392"/>
      <c r="D154" s="337" t="s">
        <v>51</v>
      </c>
      <c r="E154" s="338"/>
      <c r="F154" s="339"/>
      <c r="G154" s="46">
        <v>250</v>
      </c>
      <c r="H154" s="47">
        <v>125</v>
      </c>
      <c r="I154" s="47">
        <v>125</v>
      </c>
      <c r="J154" s="48">
        <v>175</v>
      </c>
    </row>
    <row r="155" spans="1:10" ht="21" customHeight="1">
      <c r="A155" s="303"/>
      <c r="B155" s="381" t="s">
        <v>43</v>
      </c>
      <c r="C155" s="394"/>
      <c r="D155" s="388" t="s">
        <v>184</v>
      </c>
      <c r="E155" s="389"/>
      <c r="F155" s="390"/>
      <c r="G155" s="319">
        <v>300</v>
      </c>
      <c r="H155" s="320"/>
      <c r="I155" s="320"/>
      <c r="J155" s="321"/>
    </row>
    <row r="156" spans="1:10" ht="21.75" customHeight="1">
      <c r="A156" s="303"/>
      <c r="B156" s="381"/>
      <c r="C156" s="394"/>
      <c r="D156" s="388" t="s">
        <v>185</v>
      </c>
      <c r="E156" s="389"/>
      <c r="F156" s="390"/>
      <c r="G156" s="319">
        <v>200</v>
      </c>
      <c r="H156" s="320"/>
      <c r="I156" s="320"/>
      <c r="J156" s="321"/>
    </row>
    <row r="157" spans="1:10" ht="21" customHeight="1">
      <c r="A157" s="303"/>
      <c r="B157" s="381"/>
      <c r="C157" s="394"/>
      <c r="D157" s="388" t="s">
        <v>186</v>
      </c>
      <c r="E157" s="389"/>
      <c r="F157" s="390"/>
      <c r="G157" s="319">
        <v>300</v>
      </c>
      <c r="H157" s="320"/>
      <c r="I157" s="320"/>
      <c r="J157" s="321"/>
    </row>
    <row r="158" spans="1:10" s="54" customFormat="1" ht="24" customHeight="1">
      <c r="A158" s="331" t="s">
        <v>187</v>
      </c>
      <c r="B158" s="395" t="s">
        <v>188</v>
      </c>
      <c r="C158" s="396"/>
      <c r="D158" s="396"/>
      <c r="E158" s="396"/>
      <c r="F158" s="397"/>
      <c r="G158" s="346" t="s">
        <v>89</v>
      </c>
      <c r="H158" s="347"/>
      <c r="I158" s="347"/>
      <c r="J158" s="348"/>
    </row>
    <row r="159" spans="1:10" s="54" customFormat="1" ht="24" customHeight="1">
      <c r="A159" s="332"/>
      <c r="B159" s="335" t="s">
        <v>189</v>
      </c>
      <c r="C159" s="336"/>
      <c r="D159" s="336"/>
      <c r="E159" s="336"/>
      <c r="F159" s="342"/>
      <c r="G159" s="328">
        <v>500</v>
      </c>
      <c r="H159" s="329"/>
      <c r="I159" s="329"/>
      <c r="J159" s="330"/>
    </row>
    <row r="160" spans="1:10" s="54" customFormat="1" ht="24" customHeight="1">
      <c r="A160" s="332"/>
      <c r="B160" s="335" t="s">
        <v>190</v>
      </c>
      <c r="C160" s="336"/>
      <c r="D160" s="336"/>
      <c r="E160" s="336"/>
      <c r="F160" s="342"/>
      <c r="G160" s="328">
        <v>300</v>
      </c>
      <c r="H160" s="329"/>
      <c r="I160" s="329"/>
      <c r="J160" s="330"/>
    </row>
    <row r="161" spans="1:10" s="54" customFormat="1" ht="24" customHeight="1">
      <c r="A161" s="332"/>
      <c r="B161" s="335" t="s">
        <v>1</v>
      </c>
      <c r="C161" s="336"/>
      <c r="D161" s="336"/>
      <c r="E161" s="336"/>
      <c r="F161" s="342"/>
      <c r="G161" s="328">
        <v>100</v>
      </c>
      <c r="H161" s="329"/>
      <c r="I161" s="329"/>
      <c r="J161" s="330"/>
    </row>
    <row r="162" spans="1:10" s="54" customFormat="1" ht="24" customHeight="1">
      <c r="A162" s="332"/>
      <c r="B162" s="335" t="s">
        <v>43</v>
      </c>
      <c r="C162" s="336"/>
      <c r="D162" s="336"/>
      <c r="E162" s="336"/>
      <c r="F162" s="342"/>
      <c r="G162" s="328">
        <v>100</v>
      </c>
      <c r="H162" s="329"/>
      <c r="I162" s="329"/>
      <c r="J162" s="330"/>
    </row>
    <row r="163" spans="1:10" s="54" customFormat="1" ht="24" customHeight="1">
      <c r="A163" s="302"/>
      <c r="B163" s="398" t="s">
        <v>66</v>
      </c>
      <c r="C163" s="338"/>
      <c r="D163" s="338"/>
      <c r="E163" s="338"/>
      <c r="F163" s="339"/>
      <c r="G163" s="328">
        <v>100</v>
      </c>
      <c r="H163" s="329"/>
      <c r="I163" s="329"/>
      <c r="J163" s="330"/>
    </row>
    <row r="164" spans="1:10" s="54" customFormat="1" ht="24" customHeight="1">
      <c r="A164" s="303" t="s">
        <v>191</v>
      </c>
      <c r="B164" s="395" t="s">
        <v>192</v>
      </c>
      <c r="C164" s="396"/>
      <c r="D164" s="396"/>
      <c r="E164" s="396"/>
      <c r="F164" s="397"/>
      <c r="G164" s="399" t="s">
        <v>89</v>
      </c>
      <c r="H164" s="400"/>
      <c r="I164" s="400"/>
      <c r="J164" s="401"/>
    </row>
    <row r="165" spans="1:10" s="54" customFormat="1" ht="24" customHeight="1">
      <c r="A165" s="303"/>
      <c r="B165" s="335" t="s">
        <v>193</v>
      </c>
      <c r="C165" s="336"/>
      <c r="D165" s="336"/>
      <c r="E165" s="336"/>
      <c r="F165" s="342"/>
      <c r="G165" s="328">
        <v>100</v>
      </c>
      <c r="H165" s="329"/>
      <c r="I165" s="329"/>
      <c r="J165" s="330"/>
    </row>
    <row r="166" spans="1:10" s="54" customFormat="1" ht="24" customHeight="1">
      <c r="A166" s="303"/>
      <c r="B166" s="335" t="s">
        <v>194</v>
      </c>
      <c r="C166" s="336"/>
      <c r="D166" s="336"/>
      <c r="E166" s="336"/>
      <c r="F166" s="342"/>
      <c r="G166" s="328">
        <v>50</v>
      </c>
      <c r="H166" s="329"/>
      <c r="I166" s="329"/>
      <c r="J166" s="330"/>
    </row>
    <row r="167" spans="1:10" s="54" customFormat="1" ht="24" customHeight="1">
      <c r="A167" s="303"/>
      <c r="B167" s="335" t="s">
        <v>101</v>
      </c>
      <c r="C167" s="336"/>
      <c r="D167" s="336"/>
      <c r="E167" s="336"/>
      <c r="F167" s="342"/>
      <c r="G167" s="328">
        <v>50</v>
      </c>
      <c r="H167" s="329"/>
      <c r="I167" s="329"/>
      <c r="J167" s="330"/>
    </row>
    <row r="168" spans="1:10" s="54" customFormat="1" ht="24" customHeight="1">
      <c r="A168" s="303"/>
      <c r="B168" s="335" t="s">
        <v>66</v>
      </c>
      <c r="C168" s="336"/>
      <c r="D168" s="336"/>
      <c r="E168" s="336"/>
      <c r="F168" s="342"/>
      <c r="G168" s="328">
        <v>50</v>
      </c>
      <c r="H168" s="329"/>
      <c r="I168" s="329"/>
      <c r="J168" s="330"/>
    </row>
    <row r="169" spans="1:10" s="54" customFormat="1" ht="24" customHeight="1">
      <c r="A169" s="303"/>
      <c r="B169" s="335" t="s">
        <v>195</v>
      </c>
      <c r="C169" s="336"/>
      <c r="D169" s="336"/>
      <c r="E169" s="336"/>
      <c r="F169" s="342"/>
      <c r="G169" s="328">
        <v>50</v>
      </c>
      <c r="H169" s="329"/>
      <c r="I169" s="329"/>
      <c r="J169" s="330"/>
    </row>
    <row r="170" spans="1:10" s="54" customFormat="1" ht="24" customHeight="1">
      <c r="A170" s="303"/>
      <c r="B170" s="335" t="s">
        <v>196</v>
      </c>
      <c r="C170" s="336"/>
      <c r="D170" s="336"/>
      <c r="E170" s="336"/>
      <c r="F170" s="342"/>
      <c r="G170" s="328">
        <v>50</v>
      </c>
      <c r="H170" s="329"/>
      <c r="I170" s="329"/>
      <c r="J170" s="330"/>
    </row>
    <row r="171" spans="1:10" s="54" customFormat="1" ht="24" customHeight="1">
      <c r="A171" s="303"/>
      <c r="B171" s="335" t="s">
        <v>197</v>
      </c>
      <c r="C171" s="336"/>
      <c r="D171" s="336"/>
      <c r="E171" s="336"/>
      <c r="F171" s="342"/>
      <c r="G171" s="328">
        <v>50</v>
      </c>
      <c r="H171" s="329"/>
      <c r="I171" s="329"/>
      <c r="J171" s="330"/>
    </row>
    <row r="172" spans="1:10" s="54" customFormat="1" ht="12" customHeight="1">
      <c r="A172" s="303"/>
      <c r="B172" s="316" t="s">
        <v>129</v>
      </c>
      <c r="C172" s="336"/>
      <c r="D172" s="325" t="s">
        <v>198</v>
      </c>
      <c r="E172" s="326"/>
      <c r="F172" s="327"/>
      <c r="G172" s="328">
        <v>10</v>
      </c>
      <c r="H172" s="329"/>
      <c r="I172" s="329"/>
      <c r="J172" s="330"/>
    </row>
    <row r="173" spans="1:10" s="54" customFormat="1" ht="12" customHeight="1">
      <c r="A173" s="303"/>
      <c r="B173" s="335"/>
      <c r="C173" s="336"/>
      <c r="D173" s="325" t="s">
        <v>199</v>
      </c>
      <c r="E173" s="326"/>
      <c r="F173" s="327"/>
      <c r="G173" s="328">
        <v>20</v>
      </c>
      <c r="H173" s="329"/>
      <c r="I173" s="329"/>
      <c r="J173" s="330"/>
    </row>
    <row r="174" spans="1:10" s="54" customFormat="1" ht="24" customHeight="1">
      <c r="A174" s="303"/>
      <c r="B174" s="322" t="s">
        <v>200</v>
      </c>
      <c r="C174" s="323"/>
      <c r="D174" s="323"/>
      <c r="E174" s="323"/>
      <c r="F174" s="324"/>
      <c r="G174" s="346" t="s">
        <v>89</v>
      </c>
      <c r="H174" s="347"/>
      <c r="I174" s="347"/>
      <c r="J174" s="348"/>
    </row>
    <row r="175" spans="1:10" s="54" customFormat="1" ht="24" customHeight="1">
      <c r="A175" s="303"/>
      <c r="B175" s="335" t="s">
        <v>0</v>
      </c>
      <c r="C175" s="336"/>
      <c r="D175" s="336"/>
      <c r="E175" s="336"/>
      <c r="F175" s="342"/>
      <c r="G175" s="328">
        <v>400</v>
      </c>
      <c r="H175" s="329"/>
      <c r="I175" s="329"/>
      <c r="J175" s="330"/>
    </row>
    <row r="176" spans="1:10" s="54" customFormat="1" ht="24" customHeight="1">
      <c r="A176" s="303"/>
      <c r="B176" s="335" t="s">
        <v>1</v>
      </c>
      <c r="C176" s="336"/>
      <c r="D176" s="336"/>
      <c r="E176" s="336"/>
      <c r="F176" s="342"/>
      <c r="G176" s="328">
        <v>200</v>
      </c>
      <c r="H176" s="329"/>
      <c r="I176" s="329"/>
      <c r="J176" s="330"/>
    </row>
    <row r="177" spans="1:10" s="54" customFormat="1" ht="24" customHeight="1">
      <c r="A177" s="303"/>
      <c r="B177" s="335" t="s">
        <v>85</v>
      </c>
      <c r="C177" s="336"/>
      <c r="D177" s="336"/>
      <c r="E177" s="336"/>
      <c r="F177" s="342"/>
      <c r="G177" s="328">
        <v>200</v>
      </c>
      <c r="H177" s="329"/>
      <c r="I177" s="329"/>
      <c r="J177" s="330"/>
    </row>
    <row r="178" spans="1:10" ht="24" customHeight="1">
      <c r="A178" s="303"/>
      <c r="B178" s="335" t="s">
        <v>201</v>
      </c>
      <c r="C178" s="336"/>
      <c r="D178" s="336"/>
      <c r="E178" s="336"/>
      <c r="F178" s="342"/>
      <c r="G178" s="328">
        <v>100</v>
      </c>
      <c r="H178" s="329"/>
      <c r="I178" s="329"/>
      <c r="J178" s="330"/>
    </row>
    <row r="179" spans="1:10" ht="24" customHeight="1">
      <c r="A179" s="303" t="s">
        <v>202</v>
      </c>
      <c r="B179" s="322" t="s">
        <v>95</v>
      </c>
      <c r="C179" s="323"/>
      <c r="D179" s="323"/>
      <c r="E179" s="323"/>
      <c r="F179" s="324"/>
      <c r="G179" s="346" t="s">
        <v>89</v>
      </c>
      <c r="H179" s="347"/>
      <c r="I179" s="347"/>
      <c r="J179" s="348"/>
    </row>
    <row r="180" spans="1:10" ht="24" customHeight="1">
      <c r="A180" s="303"/>
      <c r="B180" s="335" t="s">
        <v>146</v>
      </c>
      <c r="C180" s="336"/>
      <c r="D180" s="336"/>
      <c r="E180" s="336"/>
      <c r="F180" s="342"/>
      <c r="G180" s="328">
        <v>700</v>
      </c>
      <c r="H180" s="329"/>
      <c r="I180" s="329"/>
      <c r="J180" s="330"/>
    </row>
    <row r="181" spans="1:10" ht="24" customHeight="1">
      <c r="A181" s="303"/>
      <c r="B181" s="335" t="s">
        <v>104</v>
      </c>
      <c r="C181" s="336"/>
      <c r="D181" s="336"/>
      <c r="E181" s="336"/>
      <c r="F181" s="342"/>
      <c r="G181" s="328">
        <v>150</v>
      </c>
      <c r="H181" s="329"/>
      <c r="I181" s="329"/>
      <c r="J181" s="330"/>
    </row>
    <row r="182" spans="1:10" ht="12" customHeight="1">
      <c r="A182" s="303"/>
      <c r="B182" s="316" t="s">
        <v>129</v>
      </c>
      <c r="C182" s="317" t="s">
        <v>203</v>
      </c>
      <c r="D182" s="325" t="s">
        <v>198</v>
      </c>
      <c r="E182" s="326"/>
      <c r="F182" s="327"/>
      <c r="G182" s="328">
        <v>10</v>
      </c>
      <c r="H182" s="329"/>
      <c r="I182" s="329"/>
      <c r="J182" s="330"/>
    </row>
    <row r="183" spans="1:10" ht="12" customHeight="1">
      <c r="A183" s="303"/>
      <c r="B183" s="316"/>
      <c r="C183" s="317"/>
      <c r="D183" s="325" t="s">
        <v>199</v>
      </c>
      <c r="E183" s="326"/>
      <c r="F183" s="327"/>
      <c r="G183" s="328">
        <v>20</v>
      </c>
      <c r="H183" s="329"/>
      <c r="I183" s="329"/>
      <c r="J183" s="330"/>
    </row>
    <row r="184" spans="1:10" ht="24" customHeight="1">
      <c r="A184" s="303"/>
      <c r="B184" s="322" t="s">
        <v>204</v>
      </c>
      <c r="C184" s="323"/>
      <c r="D184" s="323"/>
      <c r="E184" s="323"/>
      <c r="F184" s="324"/>
      <c r="G184" s="346" t="s">
        <v>89</v>
      </c>
      <c r="H184" s="347"/>
      <c r="I184" s="347"/>
      <c r="J184" s="348"/>
    </row>
    <row r="185" spans="1:10" s="54" customFormat="1" ht="24" customHeight="1">
      <c r="A185" s="303"/>
      <c r="B185" s="335" t="s">
        <v>205</v>
      </c>
      <c r="C185" s="336"/>
      <c r="D185" s="336"/>
      <c r="E185" s="336"/>
      <c r="F185" s="342"/>
      <c r="G185" s="328">
        <v>600</v>
      </c>
      <c r="H185" s="329"/>
      <c r="I185" s="329"/>
      <c r="J185" s="330"/>
    </row>
    <row r="186" spans="1:10" s="54" customFormat="1" ht="24" customHeight="1">
      <c r="A186" s="303"/>
      <c r="B186" s="335" t="s">
        <v>206</v>
      </c>
      <c r="C186" s="336"/>
      <c r="D186" s="336"/>
      <c r="E186" s="336"/>
      <c r="F186" s="342"/>
      <c r="G186" s="328">
        <v>400</v>
      </c>
      <c r="H186" s="329"/>
      <c r="I186" s="329"/>
      <c r="J186" s="330"/>
    </row>
    <row r="187" spans="1:10" s="54" customFormat="1" ht="24" customHeight="1">
      <c r="A187" s="303"/>
      <c r="B187" s="335" t="s">
        <v>104</v>
      </c>
      <c r="C187" s="336"/>
      <c r="D187" s="336"/>
      <c r="E187" s="336"/>
      <c r="F187" s="342"/>
      <c r="G187" s="328">
        <v>150</v>
      </c>
      <c r="H187" s="329"/>
      <c r="I187" s="329"/>
      <c r="J187" s="330"/>
    </row>
    <row r="188" spans="1:10" s="54" customFormat="1" ht="24" customHeight="1">
      <c r="A188" s="303"/>
      <c r="B188" s="395" t="s">
        <v>207</v>
      </c>
      <c r="C188" s="396"/>
      <c r="D188" s="396"/>
      <c r="E188" s="396"/>
      <c r="F188" s="397"/>
      <c r="G188" s="346" t="s">
        <v>89</v>
      </c>
      <c r="H188" s="347"/>
      <c r="I188" s="347"/>
      <c r="J188" s="348"/>
    </row>
    <row r="189" spans="1:10" s="54" customFormat="1" ht="24" customHeight="1">
      <c r="A189" s="303"/>
      <c r="B189" s="335" t="s">
        <v>98</v>
      </c>
      <c r="C189" s="336"/>
      <c r="D189" s="336"/>
      <c r="E189" s="336"/>
      <c r="F189" s="342"/>
      <c r="G189" s="328">
        <v>500</v>
      </c>
      <c r="H189" s="329"/>
      <c r="I189" s="329"/>
      <c r="J189" s="330"/>
    </row>
    <row r="190" spans="1:10" s="54" customFormat="1" ht="24" customHeight="1">
      <c r="A190" s="303"/>
      <c r="B190" s="335" t="s">
        <v>104</v>
      </c>
      <c r="C190" s="336"/>
      <c r="D190" s="336"/>
      <c r="E190" s="336"/>
      <c r="F190" s="342"/>
      <c r="G190" s="328">
        <v>150</v>
      </c>
      <c r="H190" s="329"/>
      <c r="I190" s="329"/>
      <c r="J190" s="330"/>
    </row>
    <row r="191" spans="1:10" s="54" customFormat="1" ht="24" customHeight="1">
      <c r="A191" s="303" t="s">
        <v>208</v>
      </c>
      <c r="B191" s="322" t="s">
        <v>188</v>
      </c>
      <c r="C191" s="323"/>
      <c r="D191" s="323"/>
      <c r="E191" s="323"/>
      <c r="F191" s="324"/>
      <c r="G191" s="42" t="s">
        <v>209</v>
      </c>
      <c r="H191" s="43" t="s">
        <v>210</v>
      </c>
      <c r="I191" s="44" t="s">
        <v>211</v>
      </c>
      <c r="J191" s="45" t="s">
        <v>48</v>
      </c>
    </row>
    <row r="192" spans="1:10" s="54" customFormat="1" ht="24" customHeight="1">
      <c r="A192" s="303"/>
      <c r="B192" s="316" t="s">
        <v>212</v>
      </c>
      <c r="C192" s="336"/>
      <c r="D192" s="336"/>
      <c r="E192" s="336"/>
      <c r="F192" s="342"/>
      <c r="G192" s="49">
        <v>675</v>
      </c>
      <c r="H192" s="50">
        <v>450</v>
      </c>
      <c r="I192" s="50">
        <v>225</v>
      </c>
      <c r="J192" s="51">
        <v>225</v>
      </c>
    </row>
    <row r="193" spans="1:10" s="54" customFormat="1" ht="24" customHeight="1">
      <c r="A193" s="303"/>
      <c r="B193" s="398" t="s">
        <v>213</v>
      </c>
      <c r="C193" s="341"/>
      <c r="D193" s="337" t="s">
        <v>89</v>
      </c>
      <c r="E193" s="338"/>
      <c r="F193" s="339"/>
      <c r="G193" s="328">
        <v>75</v>
      </c>
      <c r="H193" s="329"/>
      <c r="I193" s="329"/>
      <c r="J193" s="330"/>
    </row>
    <row r="194" spans="1:10" s="54" customFormat="1" ht="24" customHeight="1">
      <c r="A194" s="303"/>
      <c r="B194" s="322" t="s">
        <v>214</v>
      </c>
      <c r="C194" s="323"/>
      <c r="D194" s="323"/>
      <c r="E194" s="323"/>
      <c r="F194" s="324"/>
      <c r="G194" s="42" t="s">
        <v>215</v>
      </c>
      <c r="H194" s="43" t="s">
        <v>161</v>
      </c>
      <c r="I194" s="44" t="s">
        <v>113</v>
      </c>
      <c r="J194" s="45" t="s">
        <v>48</v>
      </c>
    </row>
    <row r="195" spans="1:10" s="54" customFormat="1" ht="24" customHeight="1">
      <c r="A195" s="303"/>
      <c r="B195" s="316" t="s">
        <v>212</v>
      </c>
      <c r="C195" s="336"/>
      <c r="D195" s="336"/>
      <c r="E195" s="336"/>
      <c r="F195" s="342"/>
      <c r="G195" s="49">
        <v>675</v>
      </c>
      <c r="H195" s="50">
        <v>450</v>
      </c>
      <c r="I195" s="50">
        <v>225</v>
      </c>
      <c r="J195" s="51">
        <v>225</v>
      </c>
    </row>
    <row r="196" spans="1:10" s="54" customFormat="1" ht="24" customHeight="1">
      <c r="A196" s="303"/>
      <c r="B196" s="316" t="s">
        <v>216</v>
      </c>
      <c r="C196" s="336"/>
      <c r="D196" s="336"/>
      <c r="E196" s="336"/>
      <c r="F196" s="342"/>
      <c r="G196" s="49">
        <v>250</v>
      </c>
      <c r="H196" s="50">
        <v>125</v>
      </c>
      <c r="I196" s="50">
        <v>125</v>
      </c>
      <c r="J196" s="51">
        <v>250</v>
      </c>
    </row>
    <row r="197" spans="1:10" s="54" customFormat="1" ht="24" customHeight="1">
      <c r="A197" s="303" t="s">
        <v>217</v>
      </c>
      <c r="B197" s="322" t="s">
        <v>95</v>
      </c>
      <c r="C197" s="323"/>
      <c r="D197" s="323"/>
      <c r="E197" s="323"/>
      <c r="F197" s="324"/>
      <c r="G197" s="42" t="s">
        <v>215</v>
      </c>
      <c r="H197" s="43" t="s">
        <v>161</v>
      </c>
      <c r="I197" s="44" t="s">
        <v>113</v>
      </c>
      <c r="J197" s="45" t="s">
        <v>48</v>
      </c>
    </row>
    <row r="198" spans="1:10" s="54" customFormat="1" ht="24" customHeight="1">
      <c r="A198" s="303"/>
      <c r="B198" s="316" t="s">
        <v>218</v>
      </c>
      <c r="C198" s="336"/>
      <c r="D198" s="336"/>
      <c r="E198" s="336"/>
      <c r="F198" s="342"/>
      <c r="G198" s="49">
        <v>800</v>
      </c>
      <c r="H198" s="50">
        <v>400</v>
      </c>
      <c r="I198" s="50">
        <v>400</v>
      </c>
      <c r="J198" s="51">
        <v>450</v>
      </c>
    </row>
    <row r="199" spans="1:10" s="54" customFormat="1" ht="24" customHeight="1">
      <c r="A199" s="303"/>
      <c r="B199" s="316" t="s">
        <v>219</v>
      </c>
      <c r="C199" s="336"/>
      <c r="D199" s="336"/>
      <c r="E199" s="336"/>
      <c r="F199" s="342"/>
      <c r="G199" s="49">
        <v>450</v>
      </c>
      <c r="H199" s="50">
        <v>250</v>
      </c>
      <c r="I199" s="50">
        <v>250</v>
      </c>
      <c r="J199" s="51">
        <v>350</v>
      </c>
    </row>
    <row r="200" spans="1:10" s="54" customFormat="1" ht="24" customHeight="1">
      <c r="A200" s="303"/>
      <c r="B200" s="398" t="s">
        <v>220</v>
      </c>
      <c r="C200" s="326"/>
      <c r="D200" s="326"/>
      <c r="E200" s="337" t="s">
        <v>89</v>
      </c>
      <c r="F200" s="339"/>
      <c r="G200" s="328">
        <v>250</v>
      </c>
      <c r="H200" s="329"/>
      <c r="I200" s="329"/>
      <c r="J200" s="330"/>
    </row>
    <row r="201" spans="1:10" s="54" customFormat="1" ht="24" customHeight="1">
      <c r="A201" s="303"/>
      <c r="B201" s="398" t="s">
        <v>221</v>
      </c>
      <c r="C201" s="326"/>
      <c r="D201" s="326"/>
      <c r="E201" s="337" t="s">
        <v>89</v>
      </c>
      <c r="F201" s="339"/>
      <c r="G201" s="328">
        <v>250</v>
      </c>
      <c r="H201" s="329"/>
      <c r="I201" s="329"/>
      <c r="J201" s="330"/>
    </row>
    <row r="202" spans="1:10" s="54" customFormat="1" ht="25.5">
      <c r="A202" s="303" t="s">
        <v>487</v>
      </c>
      <c r="B202" s="322" t="s">
        <v>590</v>
      </c>
      <c r="C202" s="323"/>
      <c r="D202" s="323"/>
      <c r="E202" s="323"/>
      <c r="F202" s="324"/>
      <c r="G202" s="42" t="s">
        <v>215</v>
      </c>
      <c r="H202" s="43" t="s">
        <v>161</v>
      </c>
      <c r="I202" s="44" t="s">
        <v>113</v>
      </c>
      <c r="J202" s="45" t="s">
        <v>48</v>
      </c>
    </row>
    <row r="203" spans="1:10" s="54" customFormat="1" ht="24" customHeight="1">
      <c r="A203" s="303"/>
      <c r="B203" s="398" t="s">
        <v>101</v>
      </c>
      <c r="C203" s="326"/>
      <c r="D203" s="326"/>
      <c r="E203" s="337" t="s">
        <v>89</v>
      </c>
      <c r="F203" s="339"/>
      <c r="G203" s="328">
        <v>250</v>
      </c>
      <c r="H203" s="329"/>
      <c r="I203" s="329"/>
      <c r="J203" s="330"/>
    </row>
    <row r="204" spans="1:10" s="54" customFormat="1" ht="24" customHeight="1">
      <c r="A204" s="303"/>
      <c r="B204" s="398" t="s">
        <v>585</v>
      </c>
      <c r="C204" s="326"/>
      <c r="D204" s="763"/>
      <c r="E204" s="251" t="s">
        <v>89</v>
      </c>
      <c r="F204" s="250"/>
      <c r="G204" s="279" t="s">
        <v>586</v>
      </c>
      <c r="H204" s="280"/>
      <c r="I204" s="280"/>
      <c r="J204" s="281"/>
    </row>
    <row r="205" spans="1:10" s="54" customFormat="1" ht="24" customHeight="1">
      <c r="A205" s="303"/>
      <c r="B205" s="398" t="s">
        <v>587</v>
      </c>
      <c r="C205" s="326"/>
      <c r="D205" s="763"/>
      <c r="E205" s="251" t="s">
        <v>89</v>
      </c>
      <c r="F205" s="250"/>
      <c r="G205" s="279" t="s">
        <v>588</v>
      </c>
      <c r="H205" s="280"/>
      <c r="I205" s="280"/>
      <c r="J205" s="281"/>
    </row>
    <row r="206" spans="1:10" s="54" customFormat="1" ht="24" customHeight="1">
      <c r="A206" s="303"/>
      <c r="B206" s="764" t="s">
        <v>589</v>
      </c>
      <c r="C206" s="765"/>
      <c r="D206" s="765"/>
      <c r="E206" s="765"/>
      <c r="F206" s="766"/>
      <c r="G206" s="328"/>
      <c r="H206" s="329"/>
      <c r="I206" s="329"/>
      <c r="J206" s="330"/>
    </row>
    <row r="207" spans="1:10" s="54" customFormat="1" ht="24" customHeight="1">
      <c r="A207" s="402" t="s">
        <v>222</v>
      </c>
      <c r="B207" s="404" t="s">
        <v>223</v>
      </c>
      <c r="C207" s="405"/>
      <c r="D207" s="405"/>
      <c r="E207" s="405"/>
      <c r="F207" s="406"/>
      <c r="G207" s="63" t="s">
        <v>224</v>
      </c>
      <c r="H207" s="64" t="s">
        <v>81</v>
      </c>
      <c r="I207" s="65" t="s">
        <v>82</v>
      </c>
      <c r="J207" s="66" t="s">
        <v>73</v>
      </c>
    </row>
    <row r="208" spans="1:10" s="54" customFormat="1" ht="24" customHeight="1">
      <c r="A208" s="403"/>
      <c r="B208" s="407" t="s">
        <v>225</v>
      </c>
      <c r="C208" s="408"/>
      <c r="D208" s="409" t="s">
        <v>50</v>
      </c>
      <c r="E208" s="410"/>
      <c r="F208" s="411"/>
      <c r="G208" s="67">
        <v>2000</v>
      </c>
      <c r="H208" s="68">
        <v>500</v>
      </c>
      <c r="I208" s="68">
        <v>750</v>
      </c>
      <c r="J208" s="69">
        <v>1000</v>
      </c>
    </row>
    <row r="209" spans="1:10" s="54" customFormat="1" ht="24" customHeight="1">
      <c r="A209" s="403"/>
      <c r="B209" s="407" t="s">
        <v>226</v>
      </c>
      <c r="C209" s="408"/>
      <c r="D209" s="409" t="s">
        <v>147</v>
      </c>
      <c r="E209" s="410"/>
      <c r="F209" s="411"/>
      <c r="G209" s="67">
        <v>2500</v>
      </c>
      <c r="H209" s="68">
        <v>750</v>
      </c>
      <c r="I209" s="68">
        <v>1000</v>
      </c>
      <c r="J209" s="69">
        <v>1250</v>
      </c>
    </row>
    <row r="210" spans="1:10" s="54" customFormat="1" ht="24" customHeight="1">
      <c r="A210" s="403"/>
      <c r="B210" s="407" t="s">
        <v>227</v>
      </c>
      <c r="C210" s="408"/>
      <c r="D210" s="409" t="s">
        <v>50</v>
      </c>
      <c r="E210" s="410"/>
      <c r="F210" s="411"/>
      <c r="G210" s="67">
        <v>1500</v>
      </c>
      <c r="H210" s="68">
        <v>250</v>
      </c>
      <c r="I210" s="68">
        <v>500</v>
      </c>
      <c r="J210" s="69">
        <v>750</v>
      </c>
    </row>
    <row r="211" spans="1:10" s="54" customFormat="1" ht="24" customHeight="1">
      <c r="A211" s="403"/>
      <c r="B211" s="407"/>
      <c r="C211" s="408"/>
      <c r="D211" s="409" t="s">
        <v>147</v>
      </c>
      <c r="E211" s="410"/>
      <c r="F211" s="411"/>
      <c r="G211" s="67">
        <v>2000</v>
      </c>
      <c r="H211" s="68">
        <v>500</v>
      </c>
      <c r="I211" s="68">
        <v>750</v>
      </c>
      <c r="J211" s="69">
        <v>1000</v>
      </c>
    </row>
    <row r="212" spans="1:10" s="54" customFormat="1" ht="24" customHeight="1">
      <c r="A212" s="403"/>
      <c r="B212" s="407" t="s">
        <v>228</v>
      </c>
      <c r="C212" s="412"/>
      <c r="D212" s="409" t="s">
        <v>50</v>
      </c>
      <c r="E212" s="410"/>
      <c r="F212" s="411"/>
      <c r="G212" s="67">
        <v>1000</v>
      </c>
      <c r="H212" s="68">
        <v>100</v>
      </c>
      <c r="I212" s="68">
        <v>250</v>
      </c>
      <c r="J212" s="69">
        <v>500</v>
      </c>
    </row>
    <row r="213" spans="1:10" s="54" customFormat="1" ht="24" customHeight="1">
      <c r="A213" s="403"/>
      <c r="B213" s="413" t="s">
        <v>229</v>
      </c>
      <c r="C213" s="412"/>
      <c r="D213" s="409" t="s">
        <v>147</v>
      </c>
      <c r="E213" s="410"/>
      <c r="F213" s="411"/>
      <c r="G213" s="67">
        <v>1500</v>
      </c>
      <c r="H213" s="68">
        <v>250</v>
      </c>
      <c r="I213" s="68">
        <v>500</v>
      </c>
      <c r="J213" s="69">
        <v>750</v>
      </c>
    </row>
    <row r="214" spans="1:10" s="54" customFormat="1" ht="24" customHeight="1">
      <c r="A214" s="403"/>
      <c r="B214" s="407" t="s">
        <v>230</v>
      </c>
      <c r="C214" s="412"/>
      <c r="D214" s="409" t="s">
        <v>50</v>
      </c>
      <c r="E214" s="410"/>
      <c r="F214" s="411"/>
      <c r="G214" s="67">
        <v>1500</v>
      </c>
      <c r="H214" s="68">
        <v>250</v>
      </c>
      <c r="I214" s="68">
        <v>500</v>
      </c>
      <c r="J214" s="69">
        <v>750</v>
      </c>
    </row>
    <row r="215" spans="1:10" s="54" customFormat="1" ht="24" customHeight="1">
      <c r="A215" s="403"/>
      <c r="B215" s="413" t="s">
        <v>229</v>
      </c>
      <c r="C215" s="412"/>
      <c r="D215" s="409" t="s">
        <v>147</v>
      </c>
      <c r="E215" s="410"/>
      <c r="F215" s="411"/>
      <c r="G215" s="67">
        <v>2000</v>
      </c>
      <c r="H215" s="68">
        <v>500</v>
      </c>
      <c r="I215" s="68">
        <v>750</v>
      </c>
      <c r="J215" s="69">
        <v>1000</v>
      </c>
    </row>
    <row r="216" spans="1:10" s="54" customFormat="1" ht="24" customHeight="1">
      <c r="A216" s="403"/>
      <c r="B216" s="407" t="s">
        <v>231</v>
      </c>
      <c r="C216" s="412"/>
      <c r="D216" s="409" t="s">
        <v>50</v>
      </c>
      <c r="E216" s="410"/>
      <c r="F216" s="411"/>
      <c r="G216" s="67">
        <v>1000</v>
      </c>
      <c r="H216" s="68">
        <v>100</v>
      </c>
      <c r="I216" s="68">
        <v>250</v>
      </c>
      <c r="J216" s="69">
        <v>500</v>
      </c>
    </row>
    <row r="217" spans="1:10" s="54" customFormat="1" ht="24" customHeight="1">
      <c r="A217" s="403"/>
      <c r="B217" s="413" t="s">
        <v>229</v>
      </c>
      <c r="C217" s="412"/>
      <c r="D217" s="409" t="s">
        <v>147</v>
      </c>
      <c r="E217" s="410"/>
      <c r="F217" s="411"/>
      <c r="G217" s="67">
        <v>1500</v>
      </c>
      <c r="H217" s="68">
        <v>250</v>
      </c>
      <c r="I217" s="68">
        <v>500</v>
      </c>
      <c r="J217" s="69">
        <v>750</v>
      </c>
    </row>
    <row r="218" spans="1:10" s="54" customFormat="1" ht="24" customHeight="1">
      <c r="A218" s="403"/>
      <c r="B218" s="407" t="s">
        <v>232</v>
      </c>
      <c r="C218" s="412"/>
      <c r="D218" s="409" t="s">
        <v>50</v>
      </c>
      <c r="E218" s="410"/>
      <c r="F218" s="411"/>
      <c r="G218" s="67">
        <v>2000</v>
      </c>
      <c r="H218" s="68">
        <v>500</v>
      </c>
      <c r="I218" s="68">
        <v>750</v>
      </c>
      <c r="J218" s="69">
        <v>1000</v>
      </c>
    </row>
    <row r="219" spans="1:10" s="54" customFormat="1" ht="24" customHeight="1">
      <c r="A219" s="403"/>
      <c r="B219" s="413" t="s">
        <v>229</v>
      </c>
      <c r="C219" s="412"/>
      <c r="D219" s="409" t="s">
        <v>147</v>
      </c>
      <c r="E219" s="410"/>
      <c r="F219" s="411"/>
      <c r="G219" s="67">
        <v>2500</v>
      </c>
      <c r="H219" s="68">
        <v>750</v>
      </c>
      <c r="I219" s="68">
        <v>1000</v>
      </c>
      <c r="J219" s="69">
        <v>1250</v>
      </c>
    </row>
    <row r="220" spans="1:10" s="54" customFormat="1" ht="24" customHeight="1">
      <c r="A220" s="403"/>
      <c r="B220" s="413" t="s">
        <v>233</v>
      </c>
      <c r="C220" s="412"/>
      <c r="D220" s="414" t="s">
        <v>50</v>
      </c>
      <c r="E220" s="415"/>
      <c r="F220" s="416"/>
      <c r="G220" s="67">
        <v>7200</v>
      </c>
      <c r="H220" s="68">
        <v>3600</v>
      </c>
      <c r="I220" s="68">
        <v>4200</v>
      </c>
      <c r="J220" s="69">
        <v>5400</v>
      </c>
    </row>
    <row r="221" spans="1:10" s="54" customFormat="1" ht="24" customHeight="1">
      <c r="A221" s="403"/>
      <c r="B221" s="413" t="s">
        <v>234</v>
      </c>
      <c r="C221" s="412"/>
      <c r="D221" s="417"/>
      <c r="E221" s="418"/>
      <c r="F221" s="419"/>
      <c r="G221" s="67">
        <v>5220</v>
      </c>
      <c r="H221" s="68">
        <v>2600</v>
      </c>
      <c r="I221" s="68">
        <v>3000</v>
      </c>
      <c r="J221" s="69">
        <v>3900</v>
      </c>
    </row>
    <row r="222" spans="1:10" s="54" customFormat="1" ht="24" customHeight="1">
      <c r="A222" s="403"/>
      <c r="B222" s="413" t="s">
        <v>235</v>
      </c>
      <c r="C222" s="412"/>
      <c r="D222" s="420"/>
      <c r="E222" s="421"/>
      <c r="F222" s="422"/>
      <c r="G222" s="67">
        <v>4320</v>
      </c>
      <c r="H222" s="68">
        <v>2200</v>
      </c>
      <c r="I222" s="68">
        <v>2500</v>
      </c>
      <c r="J222" s="69">
        <v>3250</v>
      </c>
    </row>
    <row r="223" spans="1:10" s="54" customFormat="1" ht="24" customHeight="1">
      <c r="A223" s="403"/>
      <c r="B223" s="413" t="s">
        <v>233</v>
      </c>
      <c r="C223" s="412"/>
      <c r="D223" s="414" t="s">
        <v>147</v>
      </c>
      <c r="E223" s="415"/>
      <c r="F223" s="416"/>
      <c r="G223" s="67">
        <v>8800</v>
      </c>
      <c r="H223" s="68">
        <v>4400</v>
      </c>
      <c r="I223" s="68">
        <v>5000</v>
      </c>
      <c r="J223" s="69">
        <v>6600</v>
      </c>
    </row>
    <row r="224" spans="1:10" s="54" customFormat="1" ht="24" customHeight="1">
      <c r="A224" s="403"/>
      <c r="B224" s="413" t="s">
        <v>234</v>
      </c>
      <c r="C224" s="412"/>
      <c r="D224" s="417"/>
      <c r="E224" s="418"/>
      <c r="F224" s="419"/>
      <c r="G224" s="67">
        <v>5800</v>
      </c>
      <c r="H224" s="68">
        <v>2900</v>
      </c>
      <c r="I224" s="68">
        <v>3350</v>
      </c>
      <c r="J224" s="69">
        <v>4350</v>
      </c>
    </row>
    <row r="225" spans="1:10" s="54" customFormat="1" ht="24" customHeight="1">
      <c r="A225" s="403"/>
      <c r="B225" s="413" t="s">
        <v>235</v>
      </c>
      <c r="C225" s="412"/>
      <c r="D225" s="420"/>
      <c r="E225" s="421"/>
      <c r="F225" s="422"/>
      <c r="G225" s="67">
        <v>4800</v>
      </c>
      <c r="H225" s="68">
        <v>2400</v>
      </c>
      <c r="I225" s="68">
        <v>2750</v>
      </c>
      <c r="J225" s="69">
        <v>3600</v>
      </c>
    </row>
    <row r="226" spans="1:10" s="54" customFormat="1" ht="24" customHeight="1">
      <c r="A226" s="331" t="s">
        <v>236</v>
      </c>
      <c r="B226" s="395" t="s">
        <v>188</v>
      </c>
      <c r="C226" s="396"/>
      <c r="D226" s="396"/>
      <c r="E226" s="396"/>
      <c r="F226" s="397"/>
      <c r="G226" s="42" t="s">
        <v>45</v>
      </c>
      <c r="H226" s="43" t="s">
        <v>112</v>
      </c>
      <c r="I226" s="44" t="s">
        <v>113</v>
      </c>
      <c r="J226" s="45" t="s">
        <v>114</v>
      </c>
    </row>
    <row r="227" spans="1:10" s="54" customFormat="1" ht="12" customHeight="1">
      <c r="A227" s="332"/>
      <c r="B227" s="316" t="s">
        <v>237</v>
      </c>
      <c r="C227" s="336"/>
      <c r="D227" s="384" t="s">
        <v>50</v>
      </c>
      <c r="E227" s="385"/>
      <c r="F227" s="386"/>
      <c r="G227" s="49">
        <v>800</v>
      </c>
      <c r="H227" s="50">
        <v>400</v>
      </c>
      <c r="I227" s="50">
        <v>400</v>
      </c>
      <c r="J227" s="51">
        <v>600</v>
      </c>
    </row>
    <row r="228" spans="1:10" s="54" customFormat="1" ht="12" customHeight="1">
      <c r="A228" s="332"/>
      <c r="B228" s="335"/>
      <c r="C228" s="336"/>
      <c r="D228" s="384" t="s">
        <v>51</v>
      </c>
      <c r="E228" s="385"/>
      <c r="F228" s="386"/>
      <c r="G228" s="49">
        <v>1000</v>
      </c>
      <c r="H228" s="50">
        <v>500</v>
      </c>
      <c r="I228" s="50">
        <v>500</v>
      </c>
      <c r="J228" s="51">
        <v>700</v>
      </c>
    </row>
    <row r="229" spans="1:10" s="54" customFormat="1" ht="12" customHeight="1">
      <c r="A229" s="332"/>
      <c r="B229" s="316" t="s">
        <v>238</v>
      </c>
      <c r="C229" s="336"/>
      <c r="D229" s="384" t="s">
        <v>50</v>
      </c>
      <c r="E229" s="385"/>
      <c r="F229" s="386"/>
      <c r="G229" s="49">
        <v>400</v>
      </c>
      <c r="H229" s="50">
        <v>300</v>
      </c>
      <c r="I229" s="50">
        <v>300</v>
      </c>
      <c r="J229" s="51">
        <v>350</v>
      </c>
    </row>
    <row r="230" spans="1:10" s="54" customFormat="1" ht="12" customHeight="1">
      <c r="A230" s="332"/>
      <c r="B230" s="335"/>
      <c r="C230" s="336"/>
      <c r="D230" s="384" t="s">
        <v>51</v>
      </c>
      <c r="E230" s="385"/>
      <c r="F230" s="386"/>
      <c r="G230" s="49">
        <v>500</v>
      </c>
      <c r="H230" s="50">
        <v>400</v>
      </c>
      <c r="I230" s="50">
        <v>400</v>
      </c>
      <c r="J230" s="51">
        <v>450</v>
      </c>
    </row>
    <row r="231" spans="1:10" s="54" customFormat="1" ht="21" customHeight="1">
      <c r="A231" s="332"/>
      <c r="B231" s="423" t="s">
        <v>239</v>
      </c>
      <c r="C231" s="424"/>
      <c r="D231" s="384" t="s">
        <v>74</v>
      </c>
      <c r="E231" s="385"/>
      <c r="F231" s="386"/>
      <c r="G231" s="328">
        <v>350</v>
      </c>
      <c r="H231" s="329"/>
      <c r="I231" s="329"/>
      <c r="J231" s="330"/>
    </row>
    <row r="232" spans="1:10" s="54" customFormat="1" ht="19.5" customHeight="1">
      <c r="A232" s="332"/>
      <c r="B232" s="425"/>
      <c r="C232" s="426"/>
      <c r="D232" s="384" t="s">
        <v>75</v>
      </c>
      <c r="E232" s="385"/>
      <c r="F232" s="386"/>
      <c r="G232" s="328">
        <v>220</v>
      </c>
      <c r="H232" s="329"/>
      <c r="I232" s="329"/>
      <c r="J232" s="330"/>
    </row>
    <row r="233" spans="1:10" s="54" customFormat="1" ht="24" customHeight="1">
      <c r="A233" s="332"/>
      <c r="B233" s="316" t="s">
        <v>240</v>
      </c>
      <c r="C233" s="317"/>
      <c r="D233" s="427" t="s">
        <v>241</v>
      </c>
      <c r="E233" s="428"/>
      <c r="F233" s="429"/>
      <c r="G233" s="430" t="s">
        <v>242</v>
      </c>
      <c r="H233" s="333"/>
      <c r="I233" s="333" t="s">
        <v>243</v>
      </c>
      <c r="J233" s="334"/>
    </row>
    <row r="234" spans="1:10" s="54" customFormat="1" ht="24" customHeight="1">
      <c r="A234" s="332"/>
      <c r="B234" s="398" t="s">
        <v>50</v>
      </c>
      <c r="C234" s="326"/>
      <c r="D234" s="326"/>
      <c r="E234" s="326"/>
      <c r="F234" s="327"/>
      <c r="G234" s="328">
        <v>50</v>
      </c>
      <c r="H234" s="329"/>
      <c r="I234" s="329">
        <v>50</v>
      </c>
      <c r="J234" s="330"/>
    </row>
    <row r="235" spans="1:10" s="54" customFormat="1" ht="24" customHeight="1">
      <c r="A235" s="332"/>
      <c r="B235" s="398" t="s">
        <v>147</v>
      </c>
      <c r="C235" s="326"/>
      <c r="D235" s="326"/>
      <c r="E235" s="326"/>
      <c r="F235" s="327"/>
      <c r="G235" s="328">
        <v>50</v>
      </c>
      <c r="H235" s="329"/>
      <c r="I235" s="329">
        <v>50</v>
      </c>
      <c r="J235" s="330"/>
    </row>
    <row r="236" spans="1:10" s="54" customFormat="1" ht="24" customHeight="1">
      <c r="A236" s="332"/>
      <c r="B236" s="395" t="s">
        <v>244</v>
      </c>
      <c r="C236" s="396"/>
      <c r="D236" s="396"/>
      <c r="E236" s="396"/>
      <c r="F236" s="397"/>
      <c r="G236" s="42" t="s">
        <v>45</v>
      </c>
      <c r="H236" s="43" t="s">
        <v>112</v>
      </c>
      <c r="I236" s="44" t="s">
        <v>113</v>
      </c>
      <c r="J236" s="45" t="s">
        <v>114</v>
      </c>
    </row>
    <row r="237" spans="1:10" s="54" customFormat="1" ht="12" customHeight="1">
      <c r="A237" s="332"/>
      <c r="B237" s="316" t="s">
        <v>74</v>
      </c>
      <c r="C237" s="336"/>
      <c r="D237" s="384" t="s">
        <v>50</v>
      </c>
      <c r="E237" s="385"/>
      <c r="F237" s="386"/>
      <c r="G237" s="49">
        <v>450</v>
      </c>
      <c r="H237" s="50">
        <v>250</v>
      </c>
      <c r="I237" s="50">
        <v>250</v>
      </c>
      <c r="J237" s="51">
        <v>350</v>
      </c>
    </row>
    <row r="238" spans="1:10" s="54" customFormat="1" ht="12" customHeight="1">
      <c r="A238" s="332"/>
      <c r="B238" s="335"/>
      <c r="C238" s="336"/>
      <c r="D238" s="384" t="s">
        <v>51</v>
      </c>
      <c r="E238" s="385"/>
      <c r="F238" s="386"/>
      <c r="G238" s="49">
        <v>550</v>
      </c>
      <c r="H238" s="50">
        <v>300</v>
      </c>
      <c r="I238" s="50">
        <v>300</v>
      </c>
      <c r="J238" s="51">
        <v>400</v>
      </c>
    </row>
    <row r="239" spans="1:10" s="54" customFormat="1" ht="24" customHeight="1">
      <c r="A239" s="302"/>
      <c r="B239" s="398" t="s">
        <v>239</v>
      </c>
      <c r="C239" s="326"/>
      <c r="D239" s="326"/>
      <c r="E239" s="326"/>
      <c r="F239" s="327"/>
      <c r="G239" s="328">
        <v>250</v>
      </c>
      <c r="H239" s="329"/>
      <c r="I239" s="329"/>
      <c r="J239" s="330"/>
    </row>
    <row r="240" spans="1:10" s="54" customFormat="1" ht="24" customHeight="1">
      <c r="A240" s="303" t="s">
        <v>245</v>
      </c>
      <c r="B240" s="395" t="s">
        <v>95</v>
      </c>
      <c r="C240" s="396"/>
      <c r="D240" s="396"/>
      <c r="E240" s="396"/>
      <c r="F240" s="397"/>
      <c r="G240" s="346" t="s">
        <v>89</v>
      </c>
      <c r="H240" s="347"/>
      <c r="I240" s="347"/>
      <c r="J240" s="348"/>
    </row>
    <row r="241" spans="1:10" s="54" customFormat="1" ht="24" customHeight="1">
      <c r="A241" s="303"/>
      <c r="B241" s="340" t="s">
        <v>246</v>
      </c>
      <c r="C241" s="338"/>
      <c r="D241" s="338"/>
      <c r="E241" s="338"/>
      <c r="F241" s="339"/>
      <c r="G241" s="328">
        <v>1750</v>
      </c>
      <c r="H241" s="329"/>
      <c r="I241" s="329"/>
      <c r="J241" s="330"/>
    </row>
    <row r="242" spans="1:10" s="54" customFormat="1" ht="24" customHeight="1">
      <c r="A242" s="303"/>
      <c r="B242" s="340" t="s">
        <v>148</v>
      </c>
      <c r="C242" s="338"/>
      <c r="D242" s="338"/>
      <c r="E242" s="338"/>
      <c r="F242" s="339"/>
      <c r="G242" s="328">
        <v>100</v>
      </c>
      <c r="H242" s="329"/>
      <c r="I242" s="329"/>
      <c r="J242" s="330"/>
    </row>
    <row r="243" spans="1:10" s="54" customFormat="1" ht="33.75">
      <c r="A243" s="303" t="s">
        <v>247</v>
      </c>
      <c r="B243" s="431" t="s">
        <v>95</v>
      </c>
      <c r="C243" s="432"/>
      <c r="D243" s="433"/>
      <c r="E243" s="434" t="s">
        <v>45</v>
      </c>
      <c r="F243" s="435"/>
      <c r="G243" s="70" t="s">
        <v>161</v>
      </c>
      <c r="H243" s="71" t="s">
        <v>82</v>
      </c>
      <c r="I243" s="72" t="s">
        <v>48</v>
      </c>
      <c r="J243" s="73" t="s">
        <v>248</v>
      </c>
    </row>
    <row r="244" spans="1:10" s="54" customFormat="1" ht="24" customHeight="1">
      <c r="A244" s="303"/>
      <c r="B244" s="436" t="s">
        <v>249</v>
      </c>
      <c r="C244" s="437"/>
      <c r="D244" s="438"/>
      <c r="E244" s="439">
        <v>1100</v>
      </c>
      <c r="F244" s="440"/>
      <c r="G244" s="74">
        <v>550</v>
      </c>
      <c r="H244" s="75">
        <v>550</v>
      </c>
      <c r="I244" s="75">
        <v>800</v>
      </c>
      <c r="J244" s="76">
        <v>400</v>
      </c>
    </row>
    <row r="245" spans="1:10" s="54" customFormat="1" ht="24" customHeight="1">
      <c r="A245" s="303"/>
      <c r="B245" s="436" t="s">
        <v>250</v>
      </c>
      <c r="C245" s="437"/>
      <c r="D245" s="438"/>
      <c r="E245" s="439">
        <v>750</v>
      </c>
      <c r="F245" s="440"/>
      <c r="G245" s="74">
        <v>400</v>
      </c>
      <c r="H245" s="75">
        <v>400</v>
      </c>
      <c r="I245" s="75">
        <v>500</v>
      </c>
      <c r="J245" s="76">
        <v>200</v>
      </c>
    </row>
    <row r="246" spans="1:10" s="54" customFormat="1" ht="24" customHeight="1">
      <c r="A246" s="303"/>
      <c r="B246" s="436" t="s">
        <v>1</v>
      </c>
      <c r="C246" s="438"/>
      <c r="D246" s="441">
        <v>125</v>
      </c>
      <c r="E246" s="442"/>
      <c r="F246" s="442"/>
      <c r="G246" s="446"/>
      <c r="H246" s="446"/>
      <c r="I246" s="446"/>
      <c r="J246" s="440"/>
    </row>
    <row r="247" spans="1:10" s="54" customFormat="1" ht="24" customHeight="1">
      <c r="A247" s="303"/>
      <c r="B247" s="436" t="s">
        <v>66</v>
      </c>
      <c r="C247" s="437"/>
      <c r="D247" s="438"/>
      <c r="E247" s="439">
        <v>125</v>
      </c>
      <c r="F247" s="440"/>
      <c r="G247" s="74">
        <v>60</v>
      </c>
      <c r="H247" s="75">
        <v>60</v>
      </c>
      <c r="I247" s="75">
        <v>60</v>
      </c>
      <c r="J247" s="77"/>
    </row>
    <row r="248" spans="1:10" s="54" customFormat="1" ht="24" customHeight="1">
      <c r="A248" s="303"/>
      <c r="B248" s="443" t="s">
        <v>251</v>
      </c>
      <c r="C248" s="444"/>
      <c r="D248" s="444"/>
      <c r="E248" s="447" t="s">
        <v>89</v>
      </c>
      <c r="F248" s="448"/>
      <c r="G248" s="449">
        <v>200</v>
      </c>
      <c r="H248" s="450"/>
      <c r="I248" s="450"/>
      <c r="J248" s="451"/>
    </row>
    <row r="249" spans="1:10" s="54" customFormat="1" ht="27.75" customHeight="1">
      <c r="A249" s="303"/>
      <c r="B249" s="443" t="s">
        <v>252</v>
      </c>
      <c r="C249" s="444"/>
      <c r="D249" s="444"/>
      <c r="E249" s="444"/>
      <c r="F249" s="445"/>
      <c r="G249" s="449" t="s">
        <v>102</v>
      </c>
      <c r="H249" s="450"/>
      <c r="I249" s="450"/>
      <c r="J249" s="451"/>
    </row>
    <row r="250" spans="1:10" s="54" customFormat="1" ht="24" customHeight="1">
      <c r="A250" s="331" t="s">
        <v>253</v>
      </c>
      <c r="B250" s="395" t="s">
        <v>254</v>
      </c>
      <c r="C250" s="396"/>
      <c r="D250" s="396"/>
      <c r="E250" s="396"/>
      <c r="F250" s="397"/>
      <c r="G250" s="42" t="s">
        <v>255</v>
      </c>
      <c r="H250" s="43" t="s">
        <v>161</v>
      </c>
      <c r="I250" s="44" t="s">
        <v>82</v>
      </c>
      <c r="J250" s="45" t="s">
        <v>48</v>
      </c>
    </row>
    <row r="251" spans="1:10" s="54" customFormat="1" ht="39" customHeight="1">
      <c r="A251" s="302"/>
      <c r="B251" s="452" t="s">
        <v>141</v>
      </c>
      <c r="C251" s="277"/>
      <c r="D251" s="277"/>
      <c r="E251" s="277"/>
      <c r="F251" s="278"/>
      <c r="G251" s="49">
        <v>900</v>
      </c>
      <c r="H251" s="50">
        <v>300</v>
      </c>
      <c r="I251" s="50">
        <v>400</v>
      </c>
      <c r="J251" s="51">
        <v>600</v>
      </c>
    </row>
    <row r="252" spans="1:10" s="54" customFormat="1" ht="24" customHeight="1">
      <c r="A252" s="303" t="s">
        <v>256</v>
      </c>
      <c r="B252" s="395" t="s">
        <v>95</v>
      </c>
      <c r="C252" s="396"/>
      <c r="D252" s="396"/>
      <c r="E252" s="396"/>
      <c r="F252" s="397"/>
      <c r="G252" s="42" t="s">
        <v>255</v>
      </c>
      <c r="H252" s="43" t="s">
        <v>125</v>
      </c>
      <c r="I252" s="44" t="s">
        <v>257</v>
      </c>
      <c r="J252" s="45" t="s">
        <v>48</v>
      </c>
    </row>
    <row r="253" spans="1:10" s="54" customFormat="1" ht="24" customHeight="1">
      <c r="A253" s="303"/>
      <c r="B253" s="453" t="s">
        <v>258</v>
      </c>
      <c r="C253" s="454"/>
      <c r="D253" s="325" t="s">
        <v>259</v>
      </c>
      <c r="E253" s="326"/>
      <c r="F253" s="327"/>
      <c r="G253" s="49">
        <v>600</v>
      </c>
      <c r="H253" s="50">
        <v>200</v>
      </c>
      <c r="I253" s="50">
        <v>200</v>
      </c>
      <c r="J253" s="51">
        <v>200</v>
      </c>
    </row>
    <row r="254" spans="1:10" s="54" customFormat="1" ht="24" customHeight="1">
      <c r="A254" s="303"/>
      <c r="B254" s="455"/>
      <c r="C254" s="456"/>
      <c r="D254" s="325" t="s">
        <v>260</v>
      </c>
      <c r="E254" s="326"/>
      <c r="F254" s="327"/>
      <c r="G254" s="49">
        <v>1500</v>
      </c>
      <c r="H254" s="50">
        <v>500</v>
      </c>
      <c r="I254" s="50">
        <v>500</v>
      </c>
      <c r="J254" s="51">
        <v>500</v>
      </c>
    </row>
    <row r="255" spans="1:10" s="54" customFormat="1" ht="24" customHeight="1">
      <c r="A255" s="303"/>
      <c r="B255" s="457" t="s">
        <v>148</v>
      </c>
      <c r="C255" s="454"/>
      <c r="D255" s="325" t="s">
        <v>259</v>
      </c>
      <c r="E255" s="326"/>
      <c r="F255" s="327"/>
      <c r="G255" s="350" t="s">
        <v>102</v>
      </c>
      <c r="H255" s="350"/>
      <c r="I255" s="350"/>
      <c r="J255" s="351"/>
    </row>
    <row r="256" spans="1:10" s="54" customFormat="1" ht="24" customHeight="1">
      <c r="A256" s="303"/>
      <c r="B256" s="455"/>
      <c r="C256" s="456"/>
      <c r="D256" s="325" t="s">
        <v>260</v>
      </c>
      <c r="E256" s="326"/>
      <c r="F256" s="327"/>
      <c r="G256" s="280">
        <v>100</v>
      </c>
      <c r="H256" s="280"/>
      <c r="I256" s="280"/>
      <c r="J256" s="281"/>
    </row>
    <row r="257" spans="1:10" s="54" customFormat="1" ht="24" customHeight="1">
      <c r="A257" s="331" t="s">
        <v>261</v>
      </c>
      <c r="B257" s="276" t="s">
        <v>583</v>
      </c>
      <c r="C257" s="277"/>
      <c r="D257" s="277"/>
      <c r="E257" s="277"/>
      <c r="F257" s="278"/>
      <c r="G257" s="279" t="s">
        <v>89</v>
      </c>
      <c r="H257" s="280"/>
      <c r="I257" s="280"/>
      <c r="J257" s="281"/>
    </row>
    <row r="258" spans="1:10" s="54" customFormat="1" ht="24" customHeight="1">
      <c r="A258" s="332"/>
      <c r="B258" s="398" t="s">
        <v>263</v>
      </c>
      <c r="C258" s="338"/>
      <c r="D258" s="338"/>
      <c r="E258" s="338"/>
      <c r="F258" s="339"/>
      <c r="G258" s="279">
        <v>680</v>
      </c>
      <c r="H258" s="280"/>
      <c r="I258" s="280"/>
      <c r="J258" s="281"/>
    </row>
    <row r="259" spans="1:10" s="54" customFormat="1" ht="24" customHeight="1">
      <c r="A259" s="332"/>
      <c r="B259" s="276" t="s">
        <v>262</v>
      </c>
      <c r="C259" s="277"/>
      <c r="D259" s="277"/>
      <c r="E259" s="277"/>
      <c r="F259" s="278"/>
      <c r="G259" s="279" t="s">
        <v>89</v>
      </c>
      <c r="H259" s="280"/>
      <c r="I259" s="280"/>
      <c r="J259" s="281"/>
    </row>
    <row r="260" spans="1:10" s="54" customFormat="1" ht="24" customHeight="1">
      <c r="A260" s="332"/>
      <c r="B260" s="398" t="s">
        <v>263</v>
      </c>
      <c r="C260" s="338"/>
      <c r="D260" s="338"/>
      <c r="E260" s="338"/>
      <c r="F260" s="339"/>
      <c r="G260" s="328">
        <v>660</v>
      </c>
      <c r="H260" s="329"/>
      <c r="I260" s="329"/>
      <c r="J260" s="330"/>
    </row>
    <row r="261" spans="1:10" s="54" customFormat="1" ht="24" customHeight="1">
      <c r="A261" s="303" t="s">
        <v>264</v>
      </c>
      <c r="B261" s="322" t="s">
        <v>265</v>
      </c>
      <c r="C261" s="323"/>
      <c r="D261" s="323"/>
      <c r="E261" s="323"/>
      <c r="F261" s="324"/>
      <c r="G261" s="458" t="s">
        <v>50</v>
      </c>
      <c r="H261" s="459"/>
      <c r="I261" s="460" t="s">
        <v>147</v>
      </c>
      <c r="J261" s="461"/>
    </row>
    <row r="262" spans="1:10" s="54" customFormat="1" ht="24" customHeight="1">
      <c r="A262" s="303"/>
      <c r="B262" s="316" t="s">
        <v>266</v>
      </c>
      <c r="C262" s="336"/>
      <c r="D262" s="336"/>
      <c r="E262" s="336"/>
      <c r="F262" s="342"/>
      <c r="G262" s="328">
        <v>900</v>
      </c>
      <c r="H262" s="329"/>
      <c r="I262" s="329">
        <v>1100</v>
      </c>
      <c r="J262" s="330"/>
    </row>
    <row r="263" spans="1:10" s="54" customFormat="1" ht="24" customHeight="1">
      <c r="A263" s="303"/>
      <c r="B263" s="335" t="s">
        <v>267</v>
      </c>
      <c r="C263" s="336"/>
      <c r="D263" s="462" t="s">
        <v>89</v>
      </c>
      <c r="E263" s="463"/>
      <c r="F263" s="464"/>
      <c r="G263" s="328">
        <v>400</v>
      </c>
      <c r="H263" s="329"/>
      <c r="I263" s="329">
        <v>450</v>
      </c>
      <c r="J263" s="330"/>
    </row>
    <row r="264" spans="1:10" s="54" customFormat="1" ht="24" customHeight="1">
      <c r="A264" s="303"/>
      <c r="B264" s="335" t="s">
        <v>1</v>
      </c>
      <c r="C264" s="336"/>
      <c r="D264" s="462" t="s">
        <v>89</v>
      </c>
      <c r="E264" s="463"/>
      <c r="F264" s="464"/>
      <c r="G264" s="328">
        <v>200</v>
      </c>
      <c r="H264" s="329"/>
      <c r="I264" s="329">
        <v>240</v>
      </c>
      <c r="J264" s="330"/>
    </row>
    <row r="265" spans="1:10" s="54" customFormat="1" ht="24" customHeight="1">
      <c r="A265" s="303"/>
      <c r="B265" s="335" t="s">
        <v>43</v>
      </c>
      <c r="C265" s="336"/>
      <c r="D265" s="462" t="s">
        <v>89</v>
      </c>
      <c r="E265" s="463"/>
      <c r="F265" s="464"/>
      <c r="G265" s="328">
        <v>200</v>
      </c>
      <c r="H265" s="329"/>
      <c r="I265" s="329">
        <v>240</v>
      </c>
      <c r="J265" s="330"/>
    </row>
    <row r="266" spans="1:10" s="54" customFormat="1" ht="24" customHeight="1">
      <c r="A266" s="303"/>
      <c r="B266" s="335" t="s">
        <v>268</v>
      </c>
      <c r="C266" s="336"/>
      <c r="D266" s="462" t="s">
        <v>89</v>
      </c>
      <c r="E266" s="463"/>
      <c r="F266" s="464"/>
      <c r="G266" s="328">
        <v>200</v>
      </c>
      <c r="H266" s="329"/>
      <c r="I266" s="329">
        <v>240</v>
      </c>
      <c r="J266" s="330"/>
    </row>
    <row r="267" spans="1:10" s="54" customFormat="1" ht="24" customHeight="1">
      <c r="A267" s="303" t="s">
        <v>269</v>
      </c>
      <c r="B267" s="465" t="s">
        <v>270</v>
      </c>
      <c r="C267" s="466"/>
      <c r="D267" s="466"/>
      <c r="E267" s="466"/>
      <c r="F267" s="467"/>
      <c r="G267" s="468" t="s">
        <v>62</v>
      </c>
      <c r="H267" s="469"/>
      <c r="I267" s="469" t="s">
        <v>271</v>
      </c>
      <c r="J267" s="470"/>
    </row>
    <row r="268" spans="1:10" s="54" customFormat="1" ht="12" customHeight="1">
      <c r="A268" s="303"/>
      <c r="B268" s="471" t="s">
        <v>74</v>
      </c>
      <c r="C268" s="472"/>
      <c r="D268" s="473" t="s">
        <v>50</v>
      </c>
      <c r="E268" s="474"/>
      <c r="F268" s="475"/>
      <c r="G268" s="482">
        <v>2000</v>
      </c>
      <c r="H268" s="483"/>
      <c r="I268" s="483">
        <v>1000</v>
      </c>
      <c r="J268" s="484"/>
    </row>
    <row r="269" spans="1:10" s="54" customFormat="1" ht="12" customHeight="1">
      <c r="A269" s="303"/>
      <c r="B269" s="471" t="s">
        <v>75</v>
      </c>
      <c r="C269" s="472"/>
      <c r="D269" s="476"/>
      <c r="E269" s="477"/>
      <c r="F269" s="478"/>
      <c r="G269" s="482">
        <v>400</v>
      </c>
      <c r="H269" s="483"/>
      <c r="I269" s="483">
        <v>200</v>
      </c>
      <c r="J269" s="484"/>
    </row>
    <row r="270" spans="1:10" s="54" customFormat="1" ht="12" customHeight="1">
      <c r="A270" s="303"/>
      <c r="B270" s="471" t="s">
        <v>1</v>
      </c>
      <c r="C270" s="472"/>
      <c r="D270" s="476"/>
      <c r="E270" s="477"/>
      <c r="F270" s="478"/>
      <c r="G270" s="482">
        <v>100</v>
      </c>
      <c r="H270" s="483"/>
      <c r="I270" s="483"/>
      <c r="J270" s="484"/>
    </row>
    <row r="271" spans="1:10" s="54" customFormat="1" ht="12" customHeight="1">
      <c r="A271" s="303"/>
      <c r="B271" s="471" t="s">
        <v>272</v>
      </c>
      <c r="C271" s="472"/>
      <c r="D271" s="476"/>
      <c r="E271" s="477"/>
      <c r="F271" s="478"/>
      <c r="G271" s="482">
        <v>150</v>
      </c>
      <c r="H271" s="483"/>
      <c r="I271" s="483"/>
      <c r="J271" s="484"/>
    </row>
    <row r="272" spans="1:10" s="54" customFormat="1" ht="12" customHeight="1">
      <c r="A272" s="303"/>
      <c r="B272" s="471" t="s">
        <v>273</v>
      </c>
      <c r="C272" s="472"/>
      <c r="D272" s="479"/>
      <c r="E272" s="480"/>
      <c r="F272" s="481"/>
      <c r="G272" s="482">
        <v>500</v>
      </c>
      <c r="H272" s="483"/>
      <c r="I272" s="483"/>
      <c r="J272" s="484"/>
    </row>
    <row r="273" spans="1:10" s="54" customFormat="1" ht="12" customHeight="1">
      <c r="A273" s="303"/>
      <c r="B273" s="471" t="s">
        <v>74</v>
      </c>
      <c r="C273" s="472"/>
      <c r="D273" s="473" t="s">
        <v>147</v>
      </c>
      <c r="E273" s="474"/>
      <c r="F273" s="475"/>
      <c r="G273" s="482">
        <v>3000</v>
      </c>
      <c r="H273" s="483"/>
      <c r="I273" s="483">
        <v>1500</v>
      </c>
      <c r="J273" s="484"/>
    </row>
    <row r="274" spans="1:10" s="54" customFormat="1" ht="12" customHeight="1">
      <c r="A274" s="303"/>
      <c r="B274" s="471" t="s">
        <v>75</v>
      </c>
      <c r="C274" s="472"/>
      <c r="D274" s="476"/>
      <c r="E274" s="477"/>
      <c r="F274" s="478"/>
      <c r="G274" s="482">
        <v>500</v>
      </c>
      <c r="H274" s="483"/>
      <c r="I274" s="483">
        <v>250</v>
      </c>
      <c r="J274" s="484"/>
    </row>
    <row r="275" spans="1:10" s="54" customFormat="1" ht="12" customHeight="1">
      <c r="A275" s="303"/>
      <c r="B275" s="471" t="s">
        <v>1</v>
      </c>
      <c r="C275" s="472"/>
      <c r="D275" s="476"/>
      <c r="E275" s="477"/>
      <c r="F275" s="478"/>
      <c r="G275" s="482">
        <v>100</v>
      </c>
      <c r="H275" s="483"/>
      <c r="I275" s="483"/>
      <c r="J275" s="484"/>
    </row>
    <row r="276" spans="1:10" s="54" customFormat="1" ht="12" customHeight="1">
      <c r="A276" s="303"/>
      <c r="B276" s="471" t="s">
        <v>272</v>
      </c>
      <c r="C276" s="472"/>
      <c r="D276" s="476"/>
      <c r="E276" s="477"/>
      <c r="F276" s="478"/>
      <c r="G276" s="482">
        <v>150</v>
      </c>
      <c r="H276" s="483"/>
      <c r="I276" s="483"/>
      <c r="J276" s="484"/>
    </row>
    <row r="277" spans="1:10" s="54" customFormat="1" ht="12" customHeight="1">
      <c r="A277" s="303"/>
      <c r="B277" s="471" t="s">
        <v>273</v>
      </c>
      <c r="C277" s="472"/>
      <c r="D277" s="479"/>
      <c r="E277" s="480"/>
      <c r="F277" s="481"/>
      <c r="G277" s="482">
        <v>500</v>
      </c>
      <c r="H277" s="483"/>
      <c r="I277" s="483"/>
      <c r="J277" s="484"/>
    </row>
    <row r="278" spans="1:10" s="54" customFormat="1" ht="24" customHeight="1">
      <c r="A278" s="303" t="s">
        <v>274</v>
      </c>
      <c r="B278" s="395" t="s">
        <v>275</v>
      </c>
      <c r="C278" s="396"/>
      <c r="D278" s="396"/>
      <c r="E278" s="396"/>
      <c r="F278" s="397"/>
      <c r="G278" s="346" t="s">
        <v>89</v>
      </c>
      <c r="H278" s="347"/>
      <c r="I278" s="347"/>
      <c r="J278" s="348"/>
    </row>
    <row r="279" spans="1:10" s="54" customFormat="1" ht="24" customHeight="1">
      <c r="A279" s="303"/>
      <c r="B279" s="340" t="s">
        <v>276</v>
      </c>
      <c r="C279" s="338"/>
      <c r="D279" s="338"/>
      <c r="E279" s="338"/>
      <c r="F279" s="339"/>
      <c r="G279" s="328">
        <v>500</v>
      </c>
      <c r="H279" s="329"/>
      <c r="I279" s="329"/>
      <c r="J279" s="330"/>
    </row>
    <row r="280" spans="1:10" s="54" customFormat="1" ht="24" customHeight="1">
      <c r="A280" s="303"/>
      <c r="B280" s="340" t="s">
        <v>277</v>
      </c>
      <c r="C280" s="338"/>
      <c r="D280" s="338"/>
      <c r="E280" s="338"/>
      <c r="F280" s="339"/>
      <c r="G280" s="328">
        <v>100</v>
      </c>
      <c r="H280" s="329"/>
      <c r="I280" s="329"/>
      <c r="J280" s="330"/>
    </row>
    <row r="281" spans="1:10" s="54" customFormat="1" ht="24" customHeight="1">
      <c r="A281" s="303"/>
      <c r="B281" s="340" t="s">
        <v>278</v>
      </c>
      <c r="C281" s="338"/>
      <c r="D281" s="338"/>
      <c r="E281" s="338"/>
      <c r="F281" s="339"/>
      <c r="G281" s="328">
        <v>200</v>
      </c>
      <c r="H281" s="329"/>
      <c r="I281" s="329"/>
      <c r="J281" s="330"/>
    </row>
    <row r="282" spans="1:10" s="54" customFormat="1" ht="24" customHeight="1">
      <c r="A282" s="303"/>
      <c r="B282" s="340" t="s">
        <v>68</v>
      </c>
      <c r="C282" s="338"/>
      <c r="D282" s="338"/>
      <c r="E282" s="338"/>
      <c r="F282" s="339"/>
      <c r="G282" s="328">
        <v>250</v>
      </c>
      <c r="H282" s="329"/>
      <c r="I282" s="329"/>
      <c r="J282" s="330"/>
    </row>
    <row r="283" spans="1:10" s="54" customFormat="1" ht="24" customHeight="1">
      <c r="A283" s="303"/>
      <c r="B283" s="340" t="s">
        <v>67</v>
      </c>
      <c r="C283" s="338"/>
      <c r="D283" s="338"/>
      <c r="E283" s="338"/>
      <c r="F283" s="339"/>
      <c r="G283" s="328">
        <v>80</v>
      </c>
      <c r="H283" s="329"/>
      <c r="I283" s="329"/>
      <c r="J283" s="330"/>
    </row>
    <row r="284" spans="1:10" s="54" customFormat="1" ht="24" customHeight="1">
      <c r="A284" s="303" t="s">
        <v>279</v>
      </c>
      <c r="B284" s="395" t="s">
        <v>270</v>
      </c>
      <c r="C284" s="396"/>
      <c r="D284" s="396"/>
      <c r="E284" s="396"/>
      <c r="F284" s="397"/>
      <c r="G284" s="42" t="s">
        <v>280</v>
      </c>
      <c r="H284" s="485" t="s">
        <v>113</v>
      </c>
      <c r="I284" s="486"/>
      <c r="J284" s="45" t="s">
        <v>281</v>
      </c>
    </row>
    <row r="285" spans="1:10" s="54" customFormat="1" ht="24" customHeight="1">
      <c r="A285" s="303"/>
      <c r="B285" s="316" t="s">
        <v>282</v>
      </c>
      <c r="C285" s="336"/>
      <c r="D285" s="337" t="s">
        <v>50</v>
      </c>
      <c r="E285" s="338"/>
      <c r="F285" s="339"/>
      <c r="G285" s="49">
        <v>350</v>
      </c>
      <c r="H285" s="487">
        <v>450</v>
      </c>
      <c r="I285" s="488"/>
      <c r="J285" s="51">
        <v>600</v>
      </c>
    </row>
    <row r="286" spans="1:10" s="54" customFormat="1" ht="24" customHeight="1">
      <c r="A286" s="303"/>
      <c r="B286" s="335" t="s">
        <v>239</v>
      </c>
      <c r="C286" s="336"/>
      <c r="D286" s="337" t="s">
        <v>164</v>
      </c>
      <c r="E286" s="338"/>
      <c r="F286" s="339"/>
      <c r="G286" s="328">
        <v>100</v>
      </c>
      <c r="H286" s="329"/>
      <c r="I286" s="329"/>
      <c r="J286" s="330"/>
    </row>
    <row r="287" spans="1:10" s="54" customFormat="1" ht="24" customHeight="1">
      <c r="A287" s="303"/>
      <c r="B287" s="335" t="s">
        <v>283</v>
      </c>
      <c r="C287" s="336"/>
      <c r="D287" s="337" t="s">
        <v>137</v>
      </c>
      <c r="E287" s="338"/>
      <c r="F287" s="339"/>
      <c r="G287" s="49">
        <v>450</v>
      </c>
      <c r="H287" s="487">
        <v>600</v>
      </c>
      <c r="I287" s="488"/>
      <c r="J287" s="51">
        <v>800</v>
      </c>
    </row>
    <row r="288" spans="1:10" s="54" customFormat="1" ht="24" customHeight="1">
      <c r="A288" s="303"/>
      <c r="B288" s="335" t="s">
        <v>239</v>
      </c>
      <c r="C288" s="336"/>
      <c r="D288" s="337" t="s">
        <v>164</v>
      </c>
      <c r="E288" s="338"/>
      <c r="F288" s="339"/>
      <c r="G288" s="328">
        <v>150</v>
      </c>
      <c r="H288" s="329"/>
      <c r="I288" s="329"/>
      <c r="J288" s="330"/>
    </row>
    <row r="289" spans="1:10" s="54" customFormat="1" ht="24" customHeight="1">
      <c r="A289" s="303"/>
      <c r="B289" s="395" t="s">
        <v>284</v>
      </c>
      <c r="C289" s="396"/>
      <c r="D289" s="396"/>
      <c r="E289" s="396"/>
      <c r="F289" s="397"/>
      <c r="G289" s="42" t="s">
        <v>62</v>
      </c>
      <c r="H289" s="43" t="s">
        <v>161</v>
      </c>
      <c r="I289" s="43" t="s">
        <v>113</v>
      </c>
      <c r="J289" s="45" t="s">
        <v>285</v>
      </c>
    </row>
    <row r="290" spans="1:10" s="54" customFormat="1" ht="12" customHeight="1">
      <c r="A290" s="303"/>
      <c r="B290" s="335" t="s">
        <v>286</v>
      </c>
      <c r="C290" s="336"/>
      <c r="D290" s="337" t="s">
        <v>50</v>
      </c>
      <c r="E290" s="338"/>
      <c r="F290" s="339"/>
      <c r="G290" s="49">
        <v>1300</v>
      </c>
      <c r="H290" s="50">
        <v>500</v>
      </c>
      <c r="I290" s="50">
        <v>600</v>
      </c>
      <c r="J290" s="51">
        <v>800</v>
      </c>
    </row>
    <row r="291" spans="1:21" s="54" customFormat="1" ht="12" customHeight="1">
      <c r="A291" s="303"/>
      <c r="B291" s="335"/>
      <c r="C291" s="336"/>
      <c r="D291" s="337" t="s">
        <v>147</v>
      </c>
      <c r="E291" s="338"/>
      <c r="F291" s="339"/>
      <c r="G291" s="49">
        <v>1600</v>
      </c>
      <c r="H291" s="50">
        <v>600</v>
      </c>
      <c r="I291" s="50">
        <v>750</v>
      </c>
      <c r="J291" s="51">
        <v>950</v>
      </c>
      <c r="R291" s="78"/>
      <c r="S291" s="78"/>
      <c r="T291" s="78"/>
      <c r="U291" s="78"/>
    </row>
    <row r="292" spans="1:21" s="54" customFormat="1" ht="12" customHeight="1">
      <c r="A292" s="303"/>
      <c r="B292" s="335" t="s">
        <v>75</v>
      </c>
      <c r="C292" s="336"/>
      <c r="D292" s="337" t="s">
        <v>50</v>
      </c>
      <c r="E292" s="338"/>
      <c r="F292" s="339"/>
      <c r="G292" s="49">
        <v>800</v>
      </c>
      <c r="H292" s="50">
        <v>400</v>
      </c>
      <c r="I292" s="50">
        <v>450</v>
      </c>
      <c r="J292" s="51">
        <v>600</v>
      </c>
      <c r="R292" s="489"/>
      <c r="S292" s="489"/>
      <c r="T292" s="489"/>
      <c r="U292" s="489"/>
    </row>
    <row r="293" spans="1:10" s="54" customFormat="1" ht="12" customHeight="1">
      <c r="A293" s="303"/>
      <c r="B293" s="335"/>
      <c r="C293" s="336"/>
      <c r="D293" s="337" t="s">
        <v>147</v>
      </c>
      <c r="E293" s="338"/>
      <c r="F293" s="339"/>
      <c r="G293" s="49">
        <v>1000</v>
      </c>
      <c r="H293" s="50">
        <v>500</v>
      </c>
      <c r="I293" s="50">
        <v>600</v>
      </c>
      <c r="J293" s="51">
        <v>700</v>
      </c>
    </row>
    <row r="294" spans="1:10" s="54" customFormat="1" ht="12" customHeight="1">
      <c r="A294" s="303"/>
      <c r="B294" s="335" t="s">
        <v>116</v>
      </c>
      <c r="C294" s="336"/>
      <c r="D294" s="337" t="s">
        <v>50</v>
      </c>
      <c r="E294" s="338"/>
      <c r="F294" s="339"/>
      <c r="G294" s="328">
        <v>100</v>
      </c>
      <c r="H294" s="329"/>
      <c r="I294" s="329"/>
      <c r="J294" s="330"/>
    </row>
    <row r="295" spans="1:10" s="54" customFormat="1" ht="12" customHeight="1">
      <c r="A295" s="303"/>
      <c r="B295" s="335"/>
      <c r="C295" s="336"/>
      <c r="D295" s="337" t="s">
        <v>147</v>
      </c>
      <c r="E295" s="338"/>
      <c r="F295" s="339"/>
      <c r="G295" s="279">
        <v>150</v>
      </c>
      <c r="H295" s="280"/>
      <c r="I295" s="280"/>
      <c r="J295" s="281"/>
    </row>
    <row r="296" spans="1:10" s="54" customFormat="1" ht="24" customHeight="1">
      <c r="A296" s="303"/>
      <c r="B296" s="490" t="s">
        <v>66</v>
      </c>
      <c r="C296" s="491"/>
      <c r="D296" s="492" t="s">
        <v>164</v>
      </c>
      <c r="E296" s="493"/>
      <c r="F296" s="494"/>
      <c r="G296" s="495">
        <v>50</v>
      </c>
      <c r="H296" s="496"/>
      <c r="I296" s="496"/>
      <c r="J296" s="497"/>
    </row>
    <row r="297" spans="1:10" s="54" customFormat="1" ht="24" customHeight="1">
      <c r="A297" s="303"/>
      <c r="B297" s="398" t="s">
        <v>287</v>
      </c>
      <c r="C297" s="326"/>
      <c r="D297" s="326"/>
      <c r="E297" s="326"/>
      <c r="F297" s="327"/>
      <c r="G297" s="328" t="s">
        <v>288</v>
      </c>
      <c r="H297" s="329"/>
      <c r="I297" s="329"/>
      <c r="J297" s="330"/>
    </row>
    <row r="298" spans="1:10" s="54" customFormat="1" ht="24" customHeight="1">
      <c r="A298" s="303" t="s">
        <v>289</v>
      </c>
      <c r="B298" s="395" t="s">
        <v>290</v>
      </c>
      <c r="C298" s="396"/>
      <c r="D298" s="396"/>
      <c r="E298" s="396"/>
      <c r="F298" s="397"/>
      <c r="G298" s="458" t="s">
        <v>291</v>
      </c>
      <c r="H298" s="459"/>
      <c r="I298" s="460" t="s">
        <v>292</v>
      </c>
      <c r="J298" s="461"/>
    </row>
    <row r="299" spans="1:10" s="54" customFormat="1" ht="24" customHeight="1">
      <c r="A299" s="303"/>
      <c r="B299" s="398" t="s">
        <v>141</v>
      </c>
      <c r="C299" s="326"/>
      <c r="D299" s="326"/>
      <c r="E299" s="326"/>
      <c r="F299" s="327"/>
      <c r="G299" s="328">
        <v>250</v>
      </c>
      <c r="H299" s="329"/>
      <c r="I299" s="487">
        <v>300</v>
      </c>
      <c r="J299" s="281"/>
    </row>
    <row r="300" spans="1:10" s="54" customFormat="1" ht="24" customHeight="1">
      <c r="A300" s="303"/>
      <c r="B300" s="340" t="s">
        <v>1</v>
      </c>
      <c r="C300" s="338"/>
      <c r="D300" s="338"/>
      <c r="E300" s="338"/>
      <c r="F300" s="339"/>
      <c r="G300" s="328">
        <v>150</v>
      </c>
      <c r="H300" s="329"/>
      <c r="I300" s="329">
        <v>200</v>
      </c>
      <c r="J300" s="330"/>
    </row>
    <row r="301" spans="1:10" s="54" customFormat="1" ht="24" customHeight="1">
      <c r="A301" s="303" t="s">
        <v>293</v>
      </c>
      <c r="B301" s="395" t="s">
        <v>294</v>
      </c>
      <c r="C301" s="396"/>
      <c r="D301" s="396"/>
      <c r="E301" s="396"/>
      <c r="F301" s="397"/>
      <c r="G301" s="57" t="s">
        <v>295</v>
      </c>
      <c r="H301" s="363" t="s">
        <v>296</v>
      </c>
      <c r="I301" s="364"/>
      <c r="J301" s="59" t="s">
        <v>297</v>
      </c>
    </row>
    <row r="302" spans="1:10" s="54" customFormat="1" ht="24" customHeight="1">
      <c r="A302" s="303"/>
      <c r="B302" s="398" t="s">
        <v>141</v>
      </c>
      <c r="C302" s="326"/>
      <c r="D302" s="326"/>
      <c r="E302" s="326"/>
      <c r="F302" s="327"/>
      <c r="G302" s="49">
        <v>1400</v>
      </c>
      <c r="H302" s="329">
        <v>750</v>
      </c>
      <c r="I302" s="329"/>
      <c r="J302" s="51">
        <v>900</v>
      </c>
    </row>
    <row r="303" spans="1:10" s="54" customFormat="1" ht="24" customHeight="1">
      <c r="A303" s="303"/>
      <c r="B303" s="316" t="s">
        <v>85</v>
      </c>
      <c r="C303" s="317"/>
      <c r="D303" s="325" t="s">
        <v>89</v>
      </c>
      <c r="E303" s="326"/>
      <c r="F303" s="327"/>
      <c r="G303" s="328">
        <v>100</v>
      </c>
      <c r="H303" s="329"/>
      <c r="I303" s="329"/>
      <c r="J303" s="330"/>
    </row>
    <row r="304" spans="1:10" s="54" customFormat="1" ht="24" customHeight="1">
      <c r="A304" s="303"/>
      <c r="B304" s="316" t="s">
        <v>298</v>
      </c>
      <c r="C304" s="317"/>
      <c r="D304" s="325" t="s">
        <v>299</v>
      </c>
      <c r="E304" s="326"/>
      <c r="F304" s="327"/>
      <c r="G304" s="328">
        <v>150</v>
      </c>
      <c r="H304" s="329"/>
      <c r="I304" s="329"/>
      <c r="J304" s="330"/>
    </row>
    <row r="305" spans="1:10" s="54" customFormat="1" ht="24" customHeight="1">
      <c r="A305" s="303"/>
      <c r="B305" s="395" t="s">
        <v>300</v>
      </c>
      <c r="C305" s="396"/>
      <c r="D305" s="396"/>
      <c r="E305" s="396"/>
      <c r="F305" s="397"/>
      <c r="G305" s="57" t="s">
        <v>301</v>
      </c>
      <c r="H305" s="79" t="s">
        <v>302</v>
      </c>
      <c r="I305" s="79" t="s">
        <v>303</v>
      </c>
      <c r="J305" s="59" t="s">
        <v>304</v>
      </c>
    </row>
    <row r="306" spans="1:10" s="54" customFormat="1" ht="24" customHeight="1">
      <c r="A306" s="303"/>
      <c r="B306" s="340" t="s">
        <v>74</v>
      </c>
      <c r="C306" s="338"/>
      <c r="D306" s="338"/>
      <c r="E306" s="338"/>
      <c r="F306" s="339"/>
      <c r="G306" s="49">
        <v>800</v>
      </c>
      <c r="H306" s="50">
        <v>400</v>
      </c>
      <c r="I306" s="50">
        <v>400</v>
      </c>
      <c r="J306" s="51">
        <v>550</v>
      </c>
    </row>
    <row r="307" spans="1:10" s="54" customFormat="1" ht="24" customHeight="1">
      <c r="A307" s="303"/>
      <c r="B307" s="340" t="s">
        <v>75</v>
      </c>
      <c r="C307" s="338"/>
      <c r="D307" s="338"/>
      <c r="E307" s="338"/>
      <c r="F307" s="339"/>
      <c r="G307" s="49">
        <v>450</v>
      </c>
      <c r="H307" s="50">
        <v>225</v>
      </c>
      <c r="I307" s="50">
        <v>225</v>
      </c>
      <c r="J307" s="51">
        <v>350</v>
      </c>
    </row>
    <row r="308" spans="1:10" s="54" customFormat="1" ht="24" customHeight="1">
      <c r="A308" s="303"/>
      <c r="B308" s="398" t="s">
        <v>1</v>
      </c>
      <c r="C308" s="326"/>
      <c r="D308" s="326"/>
      <c r="E308" s="326"/>
      <c r="F308" s="327"/>
      <c r="G308" s="328">
        <v>150</v>
      </c>
      <c r="H308" s="329"/>
      <c r="I308" s="329"/>
      <c r="J308" s="330"/>
    </row>
    <row r="309" spans="1:10" s="54" customFormat="1" ht="24" customHeight="1">
      <c r="A309" s="303"/>
      <c r="B309" s="398" t="s">
        <v>305</v>
      </c>
      <c r="C309" s="326"/>
      <c r="D309" s="326"/>
      <c r="E309" s="326"/>
      <c r="F309" s="327"/>
      <c r="G309" s="328">
        <v>150</v>
      </c>
      <c r="H309" s="329"/>
      <c r="I309" s="329"/>
      <c r="J309" s="330"/>
    </row>
    <row r="310" spans="1:10" s="54" customFormat="1" ht="24" customHeight="1">
      <c r="A310" s="303"/>
      <c r="B310" s="398" t="s">
        <v>306</v>
      </c>
      <c r="C310" s="326"/>
      <c r="D310" s="326"/>
      <c r="E310" s="326"/>
      <c r="F310" s="327"/>
      <c r="G310" s="328">
        <v>150</v>
      </c>
      <c r="H310" s="329"/>
      <c r="I310" s="329"/>
      <c r="J310" s="330"/>
    </row>
    <row r="311" spans="1:10" s="54" customFormat="1" ht="24" customHeight="1">
      <c r="A311" s="303"/>
      <c r="B311" s="395" t="s">
        <v>307</v>
      </c>
      <c r="C311" s="396"/>
      <c r="D311" s="396"/>
      <c r="E311" s="396"/>
      <c r="F311" s="397"/>
      <c r="G311" s="57" t="s">
        <v>295</v>
      </c>
      <c r="H311" s="79" t="s">
        <v>302</v>
      </c>
      <c r="I311" s="79" t="s">
        <v>308</v>
      </c>
      <c r="J311" s="59" t="s">
        <v>309</v>
      </c>
    </row>
    <row r="312" spans="1:10" s="54" customFormat="1" ht="24" customHeight="1">
      <c r="A312" s="303"/>
      <c r="B312" s="340" t="s">
        <v>310</v>
      </c>
      <c r="C312" s="338"/>
      <c r="D312" s="338"/>
      <c r="E312" s="338"/>
      <c r="F312" s="339"/>
      <c r="G312" s="49">
        <v>800</v>
      </c>
      <c r="H312" s="50">
        <v>400</v>
      </c>
      <c r="I312" s="50">
        <v>400</v>
      </c>
      <c r="J312" s="51">
        <v>500</v>
      </c>
    </row>
    <row r="313" spans="1:10" s="54" customFormat="1" ht="24" customHeight="1">
      <c r="A313" s="303"/>
      <c r="B313" s="340" t="s">
        <v>311</v>
      </c>
      <c r="C313" s="338"/>
      <c r="D313" s="338"/>
      <c r="E313" s="338"/>
      <c r="F313" s="339"/>
      <c r="G313" s="49">
        <v>400</v>
      </c>
      <c r="H313" s="50">
        <v>200</v>
      </c>
      <c r="I313" s="50">
        <v>200</v>
      </c>
      <c r="J313" s="51">
        <v>250</v>
      </c>
    </row>
    <row r="314" spans="1:10" s="54" customFormat="1" ht="24" customHeight="1">
      <c r="A314" s="303"/>
      <c r="B314" s="340" t="s">
        <v>312</v>
      </c>
      <c r="C314" s="338"/>
      <c r="D314" s="338"/>
      <c r="E314" s="338"/>
      <c r="F314" s="339"/>
      <c r="G314" s="49">
        <v>300</v>
      </c>
      <c r="H314" s="50">
        <v>150</v>
      </c>
      <c r="I314" s="50">
        <v>150</v>
      </c>
      <c r="J314" s="51">
        <v>200</v>
      </c>
    </row>
    <row r="315" spans="1:10" s="54" customFormat="1" ht="24" customHeight="1">
      <c r="A315" s="303"/>
      <c r="B315" s="340" t="s">
        <v>313</v>
      </c>
      <c r="C315" s="338"/>
      <c r="D315" s="338"/>
      <c r="E315" s="338"/>
      <c r="F315" s="339"/>
      <c r="G315" s="49">
        <v>300</v>
      </c>
      <c r="H315" s="50">
        <v>150</v>
      </c>
      <c r="I315" s="50">
        <v>150</v>
      </c>
      <c r="J315" s="51">
        <v>200</v>
      </c>
    </row>
    <row r="316" spans="1:10" s="54" customFormat="1" ht="24" customHeight="1">
      <c r="A316" s="303"/>
      <c r="B316" s="340" t="s">
        <v>314</v>
      </c>
      <c r="C316" s="338"/>
      <c r="D316" s="338"/>
      <c r="E316" s="338"/>
      <c r="F316" s="339"/>
      <c r="G316" s="49">
        <v>300</v>
      </c>
      <c r="H316" s="50">
        <v>150</v>
      </c>
      <c r="I316" s="50">
        <v>150</v>
      </c>
      <c r="J316" s="51">
        <v>200</v>
      </c>
    </row>
    <row r="317" spans="1:10" s="54" customFormat="1" ht="24" customHeight="1">
      <c r="A317" s="303"/>
      <c r="B317" s="340" t="s">
        <v>315</v>
      </c>
      <c r="C317" s="338"/>
      <c r="D317" s="338"/>
      <c r="E317" s="338"/>
      <c r="F317" s="339"/>
      <c r="G317" s="49">
        <v>300</v>
      </c>
      <c r="H317" s="50">
        <v>150</v>
      </c>
      <c r="I317" s="50">
        <v>150</v>
      </c>
      <c r="J317" s="51">
        <v>200</v>
      </c>
    </row>
    <row r="318" spans="1:10" s="54" customFormat="1" ht="24" customHeight="1">
      <c r="A318" s="303"/>
      <c r="B318" s="340" t="s">
        <v>316</v>
      </c>
      <c r="C318" s="338"/>
      <c r="D318" s="338"/>
      <c r="E318" s="338"/>
      <c r="F318" s="339"/>
      <c r="G318" s="49">
        <v>40</v>
      </c>
      <c r="H318" s="50">
        <v>20</v>
      </c>
      <c r="I318" s="50">
        <v>20</v>
      </c>
      <c r="J318" s="51">
        <v>20</v>
      </c>
    </row>
    <row r="319" spans="1:10" s="54" customFormat="1" ht="24" customHeight="1">
      <c r="A319" s="303" t="s">
        <v>317</v>
      </c>
      <c r="B319" s="395" t="s">
        <v>318</v>
      </c>
      <c r="C319" s="396"/>
      <c r="D319" s="396"/>
      <c r="E319" s="396"/>
      <c r="F319" s="397"/>
      <c r="G319" s="346" t="s">
        <v>89</v>
      </c>
      <c r="H319" s="347"/>
      <c r="I319" s="347"/>
      <c r="J319" s="348"/>
    </row>
    <row r="320" spans="1:10" s="54" customFormat="1" ht="24" customHeight="1">
      <c r="A320" s="303"/>
      <c r="B320" s="340" t="s">
        <v>319</v>
      </c>
      <c r="C320" s="338"/>
      <c r="D320" s="338"/>
      <c r="E320" s="338"/>
      <c r="F320" s="339"/>
      <c r="G320" s="328">
        <v>350</v>
      </c>
      <c r="H320" s="329"/>
      <c r="I320" s="329"/>
      <c r="J320" s="330"/>
    </row>
    <row r="321" spans="1:10" s="54" customFormat="1" ht="24" customHeight="1">
      <c r="A321" s="303"/>
      <c r="B321" s="340" t="s">
        <v>42</v>
      </c>
      <c r="C321" s="338"/>
      <c r="D321" s="338"/>
      <c r="E321" s="338"/>
      <c r="F321" s="339"/>
      <c r="G321" s="328">
        <v>25</v>
      </c>
      <c r="H321" s="329"/>
      <c r="I321" s="329"/>
      <c r="J321" s="330"/>
    </row>
    <row r="322" spans="1:10" s="54" customFormat="1" ht="24" customHeight="1">
      <c r="A322" s="303"/>
      <c r="B322" s="395" t="s">
        <v>320</v>
      </c>
      <c r="C322" s="396"/>
      <c r="D322" s="396"/>
      <c r="E322" s="396"/>
      <c r="F322" s="397"/>
      <c r="G322" s="346" t="s">
        <v>89</v>
      </c>
      <c r="H322" s="347"/>
      <c r="I322" s="347"/>
      <c r="J322" s="348"/>
    </row>
    <row r="323" spans="1:10" s="54" customFormat="1" ht="24" customHeight="1">
      <c r="A323" s="303"/>
      <c r="B323" s="340" t="s">
        <v>321</v>
      </c>
      <c r="C323" s="338"/>
      <c r="D323" s="338"/>
      <c r="E323" s="338"/>
      <c r="F323" s="339"/>
      <c r="G323" s="328">
        <v>250</v>
      </c>
      <c r="H323" s="329"/>
      <c r="I323" s="329"/>
      <c r="J323" s="330"/>
    </row>
    <row r="324" spans="1:10" s="54" customFormat="1" ht="24" customHeight="1">
      <c r="A324" s="303"/>
      <c r="B324" s="340" t="s">
        <v>322</v>
      </c>
      <c r="C324" s="338"/>
      <c r="D324" s="338"/>
      <c r="E324" s="338"/>
      <c r="F324" s="339"/>
      <c r="G324" s="328">
        <v>50</v>
      </c>
      <c r="H324" s="329"/>
      <c r="I324" s="329"/>
      <c r="J324" s="330"/>
    </row>
    <row r="325" spans="1:10" s="54" customFormat="1" ht="24" customHeight="1">
      <c r="A325" s="498" t="s">
        <v>323</v>
      </c>
      <c r="B325" s="395" t="s">
        <v>324</v>
      </c>
      <c r="C325" s="396"/>
      <c r="D325" s="396"/>
      <c r="E325" s="396"/>
      <c r="F325" s="397"/>
      <c r="G325" s="458" t="s">
        <v>89</v>
      </c>
      <c r="H325" s="459"/>
      <c r="I325" s="459"/>
      <c r="J325" s="499"/>
    </row>
    <row r="326" spans="1:10" s="54" customFormat="1" ht="11.25" customHeight="1">
      <c r="A326" s="498"/>
      <c r="B326" s="457" t="s">
        <v>141</v>
      </c>
      <c r="C326" s="500"/>
      <c r="D326" s="500"/>
      <c r="E326" s="500"/>
      <c r="F326" s="501"/>
      <c r="G326" s="328">
        <v>300</v>
      </c>
      <c r="H326" s="329"/>
      <c r="I326" s="329"/>
      <c r="J326" s="330"/>
    </row>
    <row r="327" spans="1:10" s="54" customFormat="1" ht="12.75">
      <c r="A327" s="498"/>
      <c r="B327" s="502"/>
      <c r="C327" s="503"/>
      <c r="D327" s="503"/>
      <c r="E327" s="503"/>
      <c r="F327" s="504"/>
      <c r="G327" s="328"/>
      <c r="H327" s="329"/>
      <c r="I327" s="329"/>
      <c r="J327" s="330"/>
    </row>
    <row r="328" spans="1:10" s="54" customFormat="1" ht="24" customHeight="1">
      <c r="A328" s="498"/>
      <c r="B328" s="340" t="s">
        <v>1</v>
      </c>
      <c r="C328" s="338"/>
      <c r="D328" s="338"/>
      <c r="E328" s="338"/>
      <c r="F328" s="339"/>
      <c r="G328" s="505">
        <v>200</v>
      </c>
      <c r="H328" s="506"/>
      <c r="I328" s="506"/>
      <c r="J328" s="507"/>
    </row>
    <row r="329" spans="1:10" s="54" customFormat="1" ht="24" customHeight="1">
      <c r="A329" s="498"/>
      <c r="B329" s="340" t="s">
        <v>325</v>
      </c>
      <c r="C329" s="338"/>
      <c r="D329" s="338"/>
      <c r="E329" s="338"/>
      <c r="F329" s="339"/>
      <c r="G329" s="328">
        <v>150</v>
      </c>
      <c r="H329" s="329"/>
      <c r="I329" s="329"/>
      <c r="J329" s="330"/>
    </row>
    <row r="330" spans="1:10" s="54" customFormat="1" ht="24" customHeight="1">
      <c r="A330" s="498"/>
      <c r="B330" s="398" t="s">
        <v>326</v>
      </c>
      <c r="C330" s="338"/>
      <c r="D330" s="338"/>
      <c r="E330" s="338"/>
      <c r="F330" s="339"/>
      <c r="G330" s="328">
        <v>300</v>
      </c>
      <c r="H330" s="329"/>
      <c r="I330" s="329"/>
      <c r="J330" s="330"/>
    </row>
    <row r="331" spans="1:10" s="54" customFormat="1" ht="24" customHeight="1">
      <c r="A331" s="498"/>
      <c r="B331" s="398" t="s">
        <v>129</v>
      </c>
      <c r="C331" s="338"/>
      <c r="D331" s="338"/>
      <c r="E331" s="338"/>
      <c r="F331" s="339"/>
      <c r="G331" s="328">
        <v>25</v>
      </c>
      <c r="H331" s="329"/>
      <c r="I331" s="329"/>
      <c r="J331" s="330"/>
    </row>
    <row r="332" spans="1:10" s="54" customFormat="1" ht="24" customHeight="1">
      <c r="A332" s="498"/>
      <c r="B332" s="425" t="s">
        <v>239</v>
      </c>
      <c r="C332" s="508"/>
      <c r="D332" s="508"/>
      <c r="E332" s="508"/>
      <c r="F332" s="509"/>
      <c r="G332" s="349">
        <v>100</v>
      </c>
      <c r="H332" s="350"/>
      <c r="I332" s="350"/>
      <c r="J332" s="351"/>
    </row>
    <row r="333" spans="1:10" s="54" customFormat="1" ht="24" customHeight="1">
      <c r="A333" s="498"/>
      <c r="B333" s="395" t="s">
        <v>327</v>
      </c>
      <c r="C333" s="396"/>
      <c r="D333" s="396"/>
      <c r="E333" s="396"/>
      <c r="F333" s="397"/>
      <c r="G333" s="346" t="s">
        <v>89</v>
      </c>
      <c r="H333" s="347"/>
      <c r="I333" s="347"/>
      <c r="J333" s="348"/>
    </row>
    <row r="334" spans="1:10" s="54" customFormat="1" ht="24" customHeight="1">
      <c r="A334" s="498"/>
      <c r="B334" s="398" t="s">
        <v>328</v>
      </c>
      <c r="C334" s="326"/>
      <c r="D334" s="326"/>
      <c r="E334" s="326"/>
      <c r="F334" s="327"/>
      <c r="G334" s="328">
        <v>300</v>
      </c>
      <c r="H334" s="329"/>
      <c r="I334" s="329"/>
      <c r="J334" s="330"/>
    </row>
    <row r="335" spans="1:10" s="54" customFormat="1" ht="24" customHeight="1">
      <c r="A335" s="498"/>
      <c r="B335" s="340" t="s">
        <v>1</v>
      </c>
      <c r="C335" s="338"/>
      <c r="D335" s="338"/>
      <c r="E335" s="338"/>
      <c r="F335" s="339"/>
      <c r="G335" s="328">
        <v>100</v>
      </c>
      <c r="H335" s="329"/>
      <c r="I335" s="329"/>
      <c r="J335" s="330"/>
    </row>
    <row r="336" spans="1:10" s="54" customFormat="1" ht="24" customHeight="1">
      <c r="A336" s="498"/>
      <c r="B336" s="340" t="s">
        <v>325</v>
      </c>
      <c r="C336" s="338"/>
      <c r="D336" s="338"/>
      <c r="E336" s="338"/>
      <c r="F336" s="339"/>
      <c r="G336" s="328">
        <v>50</v>
      </c>
      <c r="H336" s="329"/>
      <c r="I336" s="329"/>
      <c r="J336" s="330"/>
    </row>
    <row r="337" spans="1:10" s="54" customFormat="1" ht="24" customHeight="1">
      <c r="A337" s="498"/>
      <c r="B337" s="340" t="s">
        <v>329</v>
      </c>
      <c r="C337" s="338"/>
      <c r="D337" s="338"/>
      <c r="E337" s="338"/>
      <c r="F337" s="339"/>
      <c r="G337" s="328">
        <v>400</v>
      </c>
      <c r="H337" s="329"/>
      <c r="I337" s="329"/>
      <c r="J337" s="330"/>
    </row>
    <row r="338" spans="1:10" s="54" customFormat="1" ht="24" customHeight="1">
      <c r="A338" s="498"/>
      <c r="B338" s="340" t="s">
        <v>330</v>
      </c>
      <c r="C338" s="338"/>
      <c r="D338" s="338"/>
      <c r="E338" s="338"/>
      <c r="F338" s="339"/>
      <c r="G338" s="328" t="s">
        <v>331</v>
      </c>
      <c r="H338" s="329"/>
      <c r="I338" s="329"/>
      <c r="J338" s="330"/>
    </row>
    <row r="339" spans="1:10" s="54" customFormat="1" ht="24" customHeight="1">
      <c r="A339" s="498"/>
      <c r="B339" s="340" t="s">
        <v>332</v>
      </c>
      <c r="C339" s="338"/>
      <c r="D339" s="338"/>
      <c r="E339" s="338"/>
      <c r="F339" s="339"/>
      <c r="G339" s="328">
        <v>250</v>
      </c>
      <c r="H339" s="329"/>
      <c r="I339" s="329"/>
      <c r="J339" s="330"/>
    </row>
    <row r="340" spans="1:10" s="54" customFormat="1" ht="24" customHeight="1">
      <c r="A340" s="498"/>
      <c r="B340" s="395" t="s">
        <v>333</v>
      </c>
      <c r="C340" s="396"/>
      <c r="D340" s="396"/>
      <c r="E340" s="396"/>
      <c r="F340" s="397"/>
      <c r="G340" s="346" t="s">
        <v>89</v>
      </c>
      <c r="H340" s="347"/>
      <c r="I340" s="347"/>
      <c r="J340" s="348"/>
    </row>
    <row r="341" spans="1:10" s="54" customFormat="1" ht="24" customHeight="1">
      <c r="A341" s="498"/>
      <c r="B341" s="398" t="s">
        <v>141</v>
      </c>
      <c r="C341" s="326"/>
      <c r="D341" s="326"/>
      <c r="E341" s="326"/>
      <c r="F341" s="327"/>
      <c r="G341" s="328">
        <v>300</v>
      </c>
      <c r="H341" s="329"/>
      <c r="I341" s="329"/>
      <c r="J341" s="330"/>
    </row>
    <row r="342" spans="1:10" s="54" customFormat="1" ht="24" customHeight="1">
      <c r="A342" s="498"/>
      <c r="B342" s="340" t="s">
        <v>1</v>
      </c>
      <c r="C342" s="338"/>
      <c r="D342" s="338"/>
      <c r="E342" s="338"/>
      <c r="F342" s="339"/>
      <c r="G342" s="328">
        <v>150</v>
      </c>
      <c r="H342" s="329"/>
      <c r="I342" s="329"/>
      <c r="J342" s="330"/>
    </row>
    <row r="343" spans="1:10" s="54" customFormat="1" ht="24" customHeight="1">
      <c r="A343" s="498"/>
      <c r="B343" s="340" t="s">
        <v>85</v>
      </c>
      <c r="C343" s="338"/>
      <c r="D343" s="338"/>
      <c r="E343" s="338"/>
      <c r="F343" s="339"/>
      <c r="G343" s="328">
        <v>100</v>
      </c>
      <c r="H343" s="329"/>
      <c r="I343" s="329"/>
      <c r="J343" s="330"/>
    </row>
    <row r="344" spans="1:10" s="54" customFormat="1" ht="24" customHeight="1">
      <c r="A344" s="303" t="s">
        <v>334</v>
      </c>
      <c r="B344" s="395" t="s">
        <v>335</v>
      </c>
      <c r="C344" s="396"/>
      <c r="D344" s="396"/>
      <c r="E344" s="396"/>
      <c r="F344" s="397"/>
      <c r="G344" s="346" t="s">
        <v>89</v>
      </c>
      <c r="H344" s="347"/>
      <c r="I344" s="347"/>
      <c r="J344" s="348"/>
    </row>
    <row r="345" spans="1:10" s="54" customFormat="1" ht="24" customHeight="1">
      <c r="A345" s="303"/>
      <c r="B345" s="398" t="s">
        <v>336</v>
      </c>
      <c r="C345" s="326"/>
      <c r="D345" s="326"/>
      <c r="E345" s="326"/>
      <c r="F345" s="327"/>
      <c r="G345" s="328">
        <v>250</v>
      </c>
      <c r="H345" s="329"/>
      <c r="I345" s="329"/>
      <c r="J345" s="330"/>
    </row>
    <row r="346" spans="1:10" s="54" customFormat="1" ht="24" customHeight="1">
      <c r="A346" s="303"/>
      <c r="B346" s="395" t="s">
        <v>337</v>
      </c>
      <c r="C346" s="396"/>
      <c r="D346" s="396"/>
      <c r="E346" s="396"/>
      <c r="F346" s="397"/>
      <c r="G346" s="346" t="s">
        <v>89</v>
      </c>
      <c r="H346" s="347"/>
      <c r="I346" s="347"/>
      <c r="J346" s="348"/>
    </row>
    <row r="347" spans="1:10" s="54" customFormat="1" ht="24" customHeight="1">
      <c r="A347" s="303"/>
      <c r="B347" s="340" t="s">
        <v>141</v>
      </c>
      <c r="C347" s="338"/>
      <c r="D347" s="338"/>
      <c r="E347" s="338"/>
      <c r="F347" s="339"/>
      <c r="G347" s="328">
        <v>975</v>
      </c>
      <c r="H347" s="329"/>
      <c r="I347" s="329"/>
      <c r="J347" s="330"/>
    </row>
    <row r="348" spans="1:10" s="54" customFormat="1" ht="24" customHeight="1">
      <c r="A348" s="303"/>
      <c r="B348" s="340" t="s">
        <v>0</v>
      </c>
      <c r="C348" s="338"/>
      <c r="D348" s="338"/>
      <c r="E348" s="338"/>
      <c r="F348" s="339"/>
      <c r="G348" s="328">
        <v>450</v>
      </c>
      <c r="H348" s="329"/>
      <c r="I348" s="329"/>
      <c r="J348" s="330"/>
    </row>
    <row r="349" spans="1:10" s="54" customFormat="1" ht="24" customHeight="1">
      <c r="A349" s="303"/>
      <c r="B349" s="340" t="s">
        <v>338</v>
      </c>
      <c r="C349" s="338"/>
      <c r="D349" s="338"/>
      <c r="E349" s="338"/>
      <c r="F349" s="339"/>
      <c r="G349" s="328">
        <v>250</v>
      </c>
      <c r="H349" s="329"/>
      <c r="I349" s="329"/>
      <c r="J349" s="330"/>
    </row>
    <row r="350" spans="1:10" s="54" customFormat="1" ht="24" customHeight="1">
      <c r="A350" s="303"/>
      <c r="B350" s="340" t="s">
        <v>339</v>
      </c>
      <c r="C350" s="338"/>
      <c r="D350" s="338"/>
      <c r="E350" s="338"/>
      <c r="F350" s="339"/>
      <c r="G350" s="328">
        <v>450</v>
      </c>
      <c r="H350" s="329"/>
      <c r="I350" s="329"/>
      <c r="J350" s="330"/>
    </row>
    <row r="351" spans="1:10" s="54" customFormat="1" ht="24" customHeight="1">
      <c r="A351" s="303"/>
      <c r="B351" s="340" t="s">
        <v>340</v>
      </c>
      <c r="C351" s="338"/>
      <c r="D351" s="338"/>
      <c r="E351" s="338"/>
      <c r="F351" s="339"/>
      <c r="G351" s="328">
        <v>300</v>
      </c>
      <c r="H351" s="329"/>
      <c r="I351" s="329"/>
      <c r="J351" s="330"/>
    </row>
    <row r="352" spans="1:10" s="54" customFormat="1" ht="24" customHeight="1">
      <c r="A352" s="303" t="s">
        <v>341</v>
      </c>
      <c r="B352" s="395" t="s">
        <v>95</v>
      </c>
      <c r="C352" s="396"/>
      <c r="D352" s="396"/>
      <c r="E352" s="396"/>
      <c r="F352" s="397"/>
      <c r="G352" s="80" t="s">
        <v>342</v>
      </c>
      <c r="H352" s="58" t="s">
        <v>161</v>
      </c>
      <c r="I352" s="58" t="s">
        <v>47</v>
      </c>
      <c r="J352" s="81" t="s">
        <v>48</v>
      </c>
    </row>
    <row r="353" spans="1:10" s="54" customFormat="1" ht="24" customHeight="1">
      <c r="A353" s="303"/>
      <c r="B353" s="340" t="s">
        <v>343</v>
      </c>
      <c r="C353" s="338"/>
      <c r="D353" s="338"/>
      <c r="E353" s="338"/>
      <c r="F353" s="339"/>
      <c r="G353" s="49">
        <v>2000</v>
      </c>
      <c r="H353" s="50">
        <v>1000</v>
      </c>
      <c r="I353" s="50">
        <v>1000</v>
      </c>
      <c r="J353" s="51">
        <v>1000</v>
      </c>
    </row>
    <row r="354" spans="1:10" s="54" customFormat="1" ht="24" customHeight="1">
      <c r="A354" s="303"/>
      <c r="B354" s="340" t="s">
        <v>85</v>
      </c>
      <c r="C354" s="338"/>
      <c r="D354" s="338"/>
      <c r="E354" s="338"/>
      <c r="F354" s="339"/>
      <c r="G354" s="49">
        <v>200</v>
      </c>
      <c r="H354" s="50">
        <v>100</v>
      </c>
      <c r="I354" s="50">
        <v>100</v>
      </c>
      <c r="J354" s="51">
        <v>100</v>
      </c>
    </row>
    <row r="355" spans="1:10" s="54" customFormat="1" ht="24" customHeight="1">
      <c r="A355" s="303" t="s">
        <v>344</v>
      </c>
      <c r="B355" s="395" t="s">
        <v>345</v>
      </c>
      <c r="C355" s="396"/>
      <c r="D355" s="396"/>
      <c r="E355" s="396"/>
      <c r="F355" s="397"/>
      <c r="G355" s="458" t="s">
        <v>50</v>
      </c>
      <c r="H355" s="459"/>
      <c r="I355" s="460" t="s">
        <v>147</v>
      </c>
      <c r="J355" s="461"/>
    </row>
    <row r="356" spans="1:10" s="54" customFormat="1" ht="24" customHeight="1">
      <c r="A356" s="303"/>
      <c r="B356" s="340" t="s">
        <v>74</v>
      </c>
      <c r="C356" s="338"/>
      <c r="D356" s="338"/>
      <c r="E356" s="338"/>
      <c r="F356" s="339"/>
      <c r="G356" s="328">
        <v>1500</v>
      </c>
      <c r="H356" s="329"/>
      <c r="I356" s="329">
        <v>1700</v>
      </c>
      <c r="J356" s="330"/>
    </row>
    <row r="357" spans="1:10" s="54" customFormat="1" ht="24" customHeight="1">
      <c r="A357" s="303"/>
      <c r="B357" s="340" t="s">
        <v>175</v>
      </c>
      <c r="C357" s="338"/>
      <c r="D357" s="338"/>
      <c r="E357" s="338"/>
      <c r="F357" s="339"/>
      <c r="G357" s="328">
        <v>800</v>
      </c>
      <c r="H357" s="329"/>
      <c r="I357" s="329">
        <v>1000</v>
      </c>
      <c r="J357" s="330"/>
    </row>
    <row r="358" spans="1:10" s="54" customFormat="1" ht="24" customHeight="1">
      <c r="A358" s="303"/>
      <c r="B358" s="340" t="s">
        <v>346</v>
      </c>
      <c r="C358" s="338"/>
      <c r="D358" s="338"/>
      <c r="E358" s="338"/>
      <c r="F358" s="339"/>
      <c r="G358" s="328">
        <v>100</v>
      </c>
      <c r="H358" s="329"/>
      <c r="I358" s="329"/>
      <c r="J358" s="330"/>
    </row>
    <row r="359" spans="1:10" s="54" customFormat="1" ht="24" customHeight="1">
      <c r="A359" s="303"/>
      <c r="B359" s="340" t="s">
        <v>347</v>
      </c>
      <c r="C359" s="338"/>
      <c r="D359" s="338"/>
      <c r="E359" s="338"/>
      <c r="F359" s="339"/>
      <c r="G359" s="328">
        <v>100</v>
      </c>
      <c r="H359" s="329"/>
      <c r="I359" s="329"/>
      <c r="J359" s="330"/>
    </row>
    <row r="360" spans="1:10" s="54" customFormat="1" ht="24" customHeight="1">
      <c r="A360" s="303"/>
      <c r="B360" s="340" t="s">
        <v>348</v>
      </c>
      <c r="C360" s="338"/>
      <c r="D360" s="338"/>
      <c r="E360" s="338"/>
      <c r="F360" s="339"/>
      <c r="G360" s="328">
        <v>100</v>
      </c>
      <c r="H360" s="329"/>
      <c r="I360" s="329"/>
      <c r="J360" s="330"/>
    </row>
    <row r="361" spans="1:10" s="54" customFormat="1" ht="24" customHeight="1">
      <c r="A361" s="303"/>
      <c r="B361" s="340" t="s">
        <v>141</v>
      </c>
      <c r="C361" s="338"/>
      <c r="D361" s="338"/>
      <c r="E361" s="338"/>
      <c r="F361" s="339"/>
      <c r="G361" s="328">
        <v>100</v>
      </c>
      <c r="H361" s="329"/>
      <c r="I361" s="329"/>
      <c r="J361" s="330"/>
    </row>
    <row r="362" spans="1:10" s="54" customFormat="1" ht="24" customHeight="1">
      <c r="A362" s="303"/>
      <c r="B362" s="340" t="s">
        <v>349</v>
      </c>
      <c r="C362" s="338"/>
      <c r="D362" s="338"/>
      <c r="E362" s="338"/>
      <c r="F362" s="339"/>
      <c r="G362" s="328">
        <v>250</v>
      </c>
      <c r="H362" s="329"/>
      <c r="I362" s="329"/>
      <c r="J362" s="330"/>
    </row>
    <row r="363" spans="1:10" s="54" customFormat="1" ht="24" customHeight="1">
      <c r="A363" s="303"/>
      <c r="B363" s="340" t="s">
        <v>350</v>
      </c>
      <c r="C363" s="338"/>
      <c r="D363" s="338"/>
      <c r="E363" s="338"/>
      <c r="F363" s="339"/>
      <c r="G363" s="328">
        <v>250</v>
      </c>
      <c r="H363" s="329"/>
      <c r="I363" s="329"/>
      <c r="J363" s="330"/>
    </row>
    <row r="364" spans="1:10" s="54" customFormat="1" ht="24" customHeight="1">
      <c r="A364" s="303"/>
      <c r="B364" s="340" t="s">
        <v>351</v>
      </c>
      <c r="C364" s="338"/>
      <c r="D364" s="338"/>
      <c r="E364" s="338"/>
      <c r="F364" s="339"/>
      <c r="G364" s="328">
        <v>250</v>
      </c>
      <c r="H364" s="329"/>
      <c r="I364" s="329"/>
      <c r="J364" s="330"/>
    </row>
    <row r="365" spans="1:10" s="54" customFormat="1" ht="24" customHeight="1">
      <c r="A365" s="303"/>
      <c r="B365" s="340" t="s">
        <v>352</v>
      </c>
      <c r="C365" s="338"/>
      <c r="D365" s="338"/>
      <c r="E365" s="338"/>
      <c r="F365" s="339"/>
      <c r="G365" s="328">
        <v>100</v>
      </c>
      <c r="H365" s="329"/>
      <c r="I365" s="329"/>
      <c r="J365" s="330"/>
    </row>
    <row r="366" spans="1:10" s="54" customFormat="1" ht="24" customHeight="1">
      <c r="A366" s="303" t="s">
        <v>353</v>
      </c>
      <c r="B366" s="395" t="s">
        <v>354</v>
      </c>
      <c r="C366" s="396"/>
      <c r="D366" s="396"/>
      <c r="E366" s="396"/>
      <c r="F366" s="397"/>
      <c r="G366" s="80" t="s">
        <v>342</v>
      </c>
      <c r="H366" s="510" t="s">
        <v>355</v>
      </c>
      <c r="I366" s="511"/>
      <c r="J366" s="45" t="s">
        <v>356</v>
      </c>
    </row>
    <row r="367" spans="1:10" s="54" customFormat="1" ht="12" customHeight="1">
      <c r="A367" s="303"/>
      <c r="B367" s="82" t="s">
        <v>357</v>
      </c>
      <c r="C367" s="83"/>
      <c r="D367" s="325" t="s">
        <v>50</v>
      </c>
      <c r="E367" s="326"/>
      <c r="F367" s="327"/>
      <c r="G367" s="52">
        <v>900</v>
      </c>
      <c r="H367" s="487">
        <v>600</v>
      </c>
      <c r="I367" s="488"/>
      <c r="J367" s="53">
        <v>750</v>
      </c>
    </row>
    <row r="368" spans="1:10" s="54" customFormat="1" ht="12" customHeight="1">
      <c r="A368" s="303"/>
      <c r="B368" s="84"/>
      <c r="C368" s="85"/>
      <c r="D368" s="325" t="s">
        <v>147</v>
      </c>
      <c r="E368" s="326"/>
      <c r="F368" s="327"/>
      <c r="G368" s="52">
        <v>1000</v>
      </c>
      <c r="H368" s="487">
        <v>750</v>
      </c>
      <c r="I368" s="488"/>
      <c r="J368" s="53">
        <v>750</v>
      </c>
    </row>
    <row r="369" spans="1:10" s="54" customFormat="1" ht="24" customHeight="1">
      <c r="A369" s="303"/>
      <c r="B369" s="340" t="s">
        <v>358</v>
      </c>
      <c r="C369" s="338"/>
      <c r="D369" s="338"/>
      <c r="E369" s="337" t="s">
        <v>89</v>
      </c>
      <c r="F369" s="339"/>
      <c r="G369" s="328">
        <v>20</v>
      </c>
      <c r="H369" s="329"/>
      <c r="I369" s="329"/>
      <c r="J369" s="330"/>
    </row>
    <row r="370" spans="1:10" s="54" customFormat="1" ht="24" customHeight="1">
      <c r="A370" s="303" t="s">
        <v>359</v>
      </c>
      <c r="B370" s="395" t="s">
        <v>360</v>
      </c>
      <c r="C370" s="396"/>
      <c r="D370" s="396"/>
      <c r="E370" s="396"/>
      <c r="F370" s="397"/>
      <c r="G370" s="86" t="s">
        <v>342</v>
      </c>
      <c r="H370" s="58" t="s">
        <v>161</v>
      </c>
      <c r="I370" s="58" t="s">
        <v>361</v>
      </c>
      <c r="J370" s="81" t="s">
        <v>285</v>
      </c>
    </row>
    <row r="371" spans="1:10" s="54" customFormat="1" ht="24" customHeight="1">
      <c r="A371" s="303"/>
      <c r="B371" s="340" t="s">
        <v>362</v>
      </c>
      <c r="C371" s="338"/>
      <c r="D371" s="338"/>
      <c r="E371" s="338"/>
      <c r="F371" s="339"/>
      <c r="G371" s="49">
        <v>1800</v>
      </c>
      <c r="H371" s="50">
        <v>700</v>
      </c>
      <c r="I371" s="50">
        <v>800</v>
      </c>
      <c r="J371" s="51">
        <v>900</v>
      </c>
    </row>
    <row r="372" spans="1:10" s="54" customFormat="1" ht="24" customHeight="1">
      <c r="A372" s="303"/>
      <c r="B372" s="340" t="s">
        <v>363</v>
      </c>
      <c r="C372" s="338"/>
      <c r="D372" s="338"/>
      <c r="E372" s="338"/>
      <c r="F372" s="339"/>
      <c r="G372" s="49">
        <v>900</v>
      </c>
      <c r="H372" s="50">
        <v>350</v>
      </c>
      <c r="I372" s="50">
        <v>400</v>
      </c>
      <c r="J372" s="51">
        <v>450</v>
      </c>
    </row>
    <row r="373" spans="1:10" s="54" customFormat="1" ht="24" customHeight="1">
      <c r="A373" s="303"/>
      <c r="B373" s="340" t="s">
        <v>364</v>
      </c>
      <c r="C373" s="338"/>
      <c r="D373" s="338"/>
      <c r="E373" s="338"/>
      <c r="F373" s="339"/>
      <c r="G373" s="49">
        <v>500</v>
      </c>
      <c r="H373" s="50">
        <v>250</v>
      </c>
      <c r="I373" s="50">
        <v>250</v>
      </c>
      <c r="J373" s="51">
        <v>250</v>
      </c>
    </row>
    <row r="374" spans="1:10" s="54" customFormat="1" ht="24" customHeight="1">
      <c r="A374" s="303"/>
      <c r="B374" s="340" t="s">
        <v>365</v>
      </c>
      <c r="C374" s="338"/>
      <c r="D374" s="338"/>
      <c r="E374" s="338"/>
      <c r="F374" s="339"/>
      <c r="G374" s="49">
        <v>250</v>
      </c>
      <c r="H374" s="487"/>
      <c r="I374" s="280"/>
      <c r="J374" s="281"/>
    </row>
    <row r="375" spans="1:10" s="54" customFormat="1" ht="24" customHeight="1">
      <c r="A375" s="303"/>
      <c r="B375" s="340" t="s">
        <v>366</v>
      </c>
      <c r="C375" s="338"/>
      <c r="D375" s="338"/>
      <c r="E375" s="338"/>
      <c r="F375" s="339"/>
      <c r="G375" s="49">
        <v>350</v>
      </c>
      <c r="H375" s="50">
        <v>200</v>
      </c>
      <c r="I375" s="50">
        <v>200</v>
      </c>
      <c r="J375" s="51">
        <v>200</v>
      </c>
    </row>
    <row r="376" spans="1:10" s="54" customFormat="1" ht="24" customHeight="1">
      <c r="A376" s="303"/>
      <c r="B376" s="340" t="s">
        <v>367</v>
      </c>
      <c r="C376" s="338"/>
      <c r="D376" s="338"/>
      <c r="E376" s="338"/>
      <c r="F376" s="339"/>
      <c r="G376" s="49">
        <v>350</v>
      </c>
      <c r="H376" s="50">
        <v>200</v>
      </c>
      <c r="I376" s="50">
        <v>200</v>
      </c>
      <c r="J376" s="51">
        <v>200</v>
      </c>
    </row>
    <row r="377" spans="1:10" s="54" customFormat="1" ht="24" customHeight="1">
      <c r="A377" s="303"/>
      <c r="B377" s="340" t="s">
        <v>368</v>
      </c>
      <c r="C377" s="338"/>
      <c r="D377" s="338"/>
      <c r="E377" s="338"/>
      <c r="F377" s="339"/>
      <c r="G377" s="49">
        <v>200</v>
      </c>
      <c r="H377" s="50">
        <v>150</v>
      </c>
      <c r="I377" s="50">
        <v>150</v>
      </c>
      <c r="J377" s="51">
        <v>150</v>
      </c>
    </row>
    <row r="378" spans="1:10" s="54" customFormat="1" ht="24" customHeight="1">
      <c r="A378" s="303"/>
      <c r="B378" s="340" t="s">
        <v>369</v>
      </c>
      <c r="C378" s="338"/>
      <c r="D378" s="338"/>
      <c r="E378" s="338"/>
      <c r="F378" s="339"/>
      <c r="G378" s="49">
        <v>700</v>
      </c>
      <c r="H378" s="487"/>
      <c r="I378" s="280"/>
      <c r="J378" s="281"/>
    </row>
    <row r="379" spans="1:10" s="54" customFormat="1" ht="24" customHeight="1">
      <c r="A379" s="303"/>
      <c r="B379" s="340" t="s">
        <v>370</v>
      </c>
      <c r="C379" s="338"/>
      <c r="D379" s="338"/>
      <c r="E379" s="338"/>
      <c r="F379" s="339"/>
      <c r="G379" s="49">
        <v>700</v>
      </c>
      <c r="H379" s="487"/>
      <c r="I379" s="280"/>
      <c r="J379" s="281"/>
    </row>
    <row r="380" spans="1:10" s="54" customFormat="1" ht="24" customHeight="1">
      <c r="A380" s="303" t="s">
        <v>371</v>
      </c>
      <c r="B380" s="395" t="s">
        <v>372</v>
      </c>
      <c r="C380" s="396"/>
      <c r="D380" s="396"/>
      <c r="E380" s="396"/>
      <c r="F380" s="397"/>
      <c r="G380" s="86" t="s">
        <v>124</v>
      </c>
      <c r="H380" s="363" t="s">
        <v>373</v>
      </c>
      <c r="I380" s="363"/>
      <c r="J380" s="81" t="s">
        <v>374</v>
      </c>
    </row>
    <row r="381" spans="1:10" s="54" customFormat="1" ht="24" customHeight="1">
      <c r="A381" s="303"/>
      <c r="B381" s="340" t="s">
        <v>375</v>
      </c>
      <c r="C381" s="338"/>
      <c r="D381" s="338"/>
      <c r="E381" s="338"/>
      <c r="F381" s="339"/>
      <c r="G381" s="49">
        <v>500</v>
      </c>
      <c r="H381" s="329">
        <v>250</v>
      </c>
      <c r="I381" s="329"/>
      <c r="J381" s="51">
        <v>250</v>
      </c>
    </row>
    <row r="382" spans="1:10" s="54" customFormat="1" ht="24" customHeight="1">
      <c r="A382" s="303"/>
      <c r="B382" s="340" t="s">
        <v>376</v>
      </c>
      <c r="C382" s="338"/>
      <c r="D382" s="338"/>
      <c r="E382" s="338"/>
      <c r="F382" s="339"/>
      <c r="G382" s="49">
        <v>1000</v>
      </c>
      <c r="H382" s="329">
        <v>500</v>
      </c>
      <c r="I382" s="329"/>
      <c r="J382" s="51">
        <v>500</v>
      </c>
    </row>
    <row r="383" spans="1:10" s="54" customFormat="1" ht="24" customHeight="1">
      <c r="A383" s="303"/>
      <c r="B383" s="340" t="s">
        <v>1</v>
      </c>
      <c r="C383" s="338"/>
      <c r="D383" s="338"/>
      <c r="E383" s="338"/>
      <c r="F383" s="339"/>
      <c r="G383" s="328">
        <v>150</v>
      </c>
      <c r="H383" s="329"/>
      <c r="I383" s="329"/>
      <c r="J383" s="330"/>
    </row>
    <row r="384" spans="1:10" s="54" customFormat="1" ht="24" customHeight="1">
      <c r="A384" s="303"/>
      <c r="B384" s="340" t="s">
        <v>377</v>
      </c>
      <c r="C384" s="338"/>
      <c r="D384" s="338"/>
      <c r="E384" s="338"/>
      <c r="F384" s="339"/>
      <c r="G384" s="328">
        <v>150</v>
      </c>
      <c r="H384" s="329"/>
      <c r="I384" s="329"/>
      <c r="J384" s="330"/>
    </row>
    <row r="385" spans="1:10" s="54" customFormat="1" ht="24" customHeight="1">
      <c r="A385" s="303"/>
      <c r="B385" s="340" t="s">
        <v>378</v>
      </c>
      <c r="C385" s="338"/>
      <c r="D385" s="338"/>
      <c r="E385" s="338"/>
      <c r="F385" s="339"/>
      <c r="G385" s="328">
        <v>150</v>
      </c>
      <c r="H385" s="329"/>
      <c r="I385" s="329"/>
      <c r="J385" s="330"/>
    </row>
    <row r="386" spans="1:10" s="54" customFormat="1" ht="24" customHeight="1">
      <c r="A386" s="303"/>
      <c r="B386" s="340" t="s">
        <v>379</v>
      </c>
      <c r="C386" s="338"/>
      <c r="D386" s="338"/>
      <c r="E386" s="338"/>
      <c r="F386" s="339"/>
      <c r="G386" s="328">
        <v>100</v>
      </c>
      <c r="H386" s="329"/>
      <c r="I386" s="329"/>
      <c r="J386" s="330"/>
    </row>
    <row r="387" spans="1:10" s="54" customFormat="1" ht="24" customHeight="1">
      <c r="A387" s="303" t="s">
        <v>380</v>
      </c>
      <c r="B387" s="395" t="s">
        <v>192</v>
      </c>
      <c r="C387" s="396"/>
      <c r="D387" s="396"/>
      <c r="E387" s="396"/>
      <c r="F387" s="397"/>
      <c r="G387" s="346" t="s">
        <v>89</v>
      </c>
      <c r="H387" s="347"/>
      <c r="I387" s="347"/>
      <c r="J387" s="348"/>
    </row>
    <row r="388" spans="1:10" s="54" customFormat="1" ht="24" customHeight="1">
      <c r="A388" s="303"/>
      <c r="B388" s="340" t="s">
        <v>381</v>
      </c>
      <c r="C388" s="338"/>
      <c r="D388" s="338"/>
      <c r="E388" s="338"/>
      <c r="F388" s="339"/>
      <c r="G388" s="328">
        <v>150</v>
      </c>
      <c r="H388" s="329"/>
      <c r="I388" s="329"/>
      <c r="J388" s="330"/>
    </row>
    <row r="389" spans="1:10" s="54" customFormat="1" ht="24" customHeight="1">
      <c r="A389" s="303" t="s">
        <v>382</v>
      </c>
      <c r="B389" s="395" t="s">
        <v>581</v>
      </c>
      <c r="C389" s="396"/>
      <c r="D389" s="396"/>
      <c r="E389" s="396"/>
      <c r="F389" s="397"/>
      <c r="G389" s="346" t="s">
        <v>383</v>
      </c>
      <c r="H389" s="459"/>
      <c r="I389" s="512" t="s">
        <v>48</v>
      </c>
      <c r="J389" s="461"/>
    </row>
    <row r="390" spans="1:10" s="54" customFormat="1" ht="24" customHeight="1">
      <c r="A390" s="303"/>
      <c r="B390" s="340" t="s">
        <v>384</v>
      </c>
      <c r="C390" s="338"/>
      <c r="D390" s="338"/>
      <c r="E390" s="338"/>
      <c r="F390" s="339"/>
      <c r="G390" s="328">
        <v>250</v>
      </c>
      <c r="H390" s="329"/>
      <c r="I390" s="329">
        <v>300</v>
      </c>
      <c r="J390" s="330"/>
    </row>
    <row r="391" spans="1:10" s="54" customFormat="1" ht="24" customHeight="1">
      <c r="A391" s="303"/>
      <c r="B391" s="340" t="s">
        <v>385</v>
      </c>
      <c r="C391" s="338"/>
      <c r="D391" s="338"/>
      <c r="E391" s="338"/>
      <c r="F391" s="339"/>
      <c r="G391" s="328">
        <v>200</v>
      </c>
      <c r="H391" s="329"/>
      <c r="I391" s="329">
        <v>200</v>
      </c>
      <c r="J391" s="330"/>
    </row>
    <row r="392" spans="1:10" s="54" customFormat="1" ht="24" customHeight="1">
      <c r="A392" s="303"/>
      <c r="B392" s="340" t="s">
        <v>325</v>
      </c>
      <c r="C392" s="338"/>
      <c r="D392" s="338"/>
      <c r="E392" s="338"/>
      <c r="F392" s="339"/>
      <c r="G392" s="328">
        <v>175</v>
      </c>
      <c r="H392" s="329"/>
      <c r="I392" s="329">
        <v>225</v>
      </c>
      <c r="J392" s="330"/>
    </row>
    <row r="393" spans="1:10" s="54" customFormat="1" ht="24" customHeight="1">
      <c r="A393" s="303"/>
      <c r="B393" s="340" t="s">
        <v>278</v>
      </c>
      <c r="C393" s="338"/>
      <c r="D393" s="338"/>
      <c r="E393" s="338"/>
      <c r="F393" s="339"/>
      <c r="G393" s="328">
        <v>150</v>
      </c>
      <c r="H393" s="329"/>
      <c r="I393" s="329">
        <v>150</v>
      </c>
      <c r="J393" s="330"/>
    </row>
    <row r="394" spans="1:10" s="54" customFormat="1" ht="24" customHeight="1">
      <c r="A394" s="303"/>
      <c r="B394" s="340" t="s">
        <v>129</v>
      </c>
      <c r="C394" s="338"/>
      <c r="D394" s="338"/>
      <c r="E394" s="338"/>
      <c r="F394" s="339"/>
      <c r="G394" s="328">
        <v>25</v>
      </c>
      <c r="H394" s="329"/>
      <c r="I394" s="329"/>
      <c r="J394" s="330"/>
    </row>
    <row r="395" spans="1:10" s="54" customFormat="1" ht="24" customHeight="1">
      <c r="A395" s="331" t="s">
        <v>386</v>
      </c>
      <c r="B395" s="513" t="s">
        <v>95</v>
      </c>
      <c r="C395" s="514"/>
      <c r="D395" s="514"/>
      <c r="E395" s="514"/>
      <c r="F395" s="515"/>
      <c r="G395" s="86" t="s">
        <v>45</v>
      </c>
      <c r="H395" s="516" t="s">
        <v>373</v>
      </c>
      <c r="I395" s="517"/>
      <c r="J395" s="81" t="s">
        <v>374</v>
      </c>
    </row>
    <row r="396" spans="1:10" s="54" customFormat="1" ht="12" customHeight="1">
      <c r="A396" s="332"/>
      <c r="B396" s="471" t="s">
        <v>387</v>
      </c>
      <c r="C396" s="472"/>
      <c r="D396" s="518" t="s">
        <v>50</v>
      </c>
      <c r="E396" s="519"/>
      <c r="F396" s="520"/>
      <c r="G396" s="52">
        <v>1000</v>
      </c>
      <c r="H396" s="487">
        <v>700</v>
      </c>
      <c r="I396" s="488"/>
      <c r="J396" s="53">
        <v>800</v>
      </c>
    </row>
    <row r="397" spans="1:10" s="54" customFormat="1" ht="12" customHeight="1">
      <c r="A397" s="332"/>
      <c r="B397" s="471"/>
      <c r="C397" s="472"/>
      <c r="D397" s="518" t="s">
        <v>147</v>
      </c>
      <c r="E397" s="519"/>
      <c r="F397" s="520"/>
      <c r="G397" s="52">
        <v>1500</v>
      </c>
      <c r="H397" s="487">
        <v>1000</v>
      </c>
      <c r="I397" s="488"/>
      <c r="J397" s="53">
        <v>1200</v>
      </c>
    </row>
    <row r="398" spans="1:10" s="54" customFormat="1" ht="12" customHeight="1">
      <c r="A398" s="332"/>
      <c r="B398" s="471" t="s">
        <v>388</v>
      </c>
      <c r="C398" s="472"/>
      <c r="D398" s="518" t="s">
        <v>50</v>
      </c>
      <c r="E398" s="519"/>
      <c r="F398" s="520"/>
      <c r="G398" s="52">
        <v>300</v>
      </c>
      <c r="H398" s="487">
        <v>200</v>
      </c>
      <c r="I398" s="488"/>
      <c r="J398" s="53">
        <v>250</v>
      </c>
    </row>
    <row r="399" spans="1:10" s="54" customFormat="1" ht="12" customHeight="1">
      <c r="A399" s="332"/>
      <c r="B399" s="471"/>
      <c r="C399" s="472"/>
      <c r="D399" s="518" t="s">
        <v>147</v>
      </c>
      <c r="E399" s="519"/>
      <c r="F399" s="520"/>
      <c r="G399" s="52">
        <v>400</v>
      </c>
      <c r="H399" s="487">
        <v>300</v>
      </c>
      <c r="I399" s="488"/>
      <c r="J399" s="53">
        <v>350</v>
      </c>
    </row>
    <row r="400" spans="1:10" s="54" customFormat="1" ht="12" customHeight="1">
      <c r="A400" s="332"/>
      <c r="B400" s="471" t="s">
        <v>101</v>
      </c>
      <c r="C400" s="472"/>
      <c r="D400" s="521" t="s">
        <v>89</v>
      </c>
      <c r="E400" s="522"/>
      <c r="F400" s="523"/>
      <c r="G400" s="328">
        <v>200</v>
      </c>
      <c r="H400" s="329"/>
      <c r="I400" s="329"/>
      <c r="J400" s="330"/>
    </row>
    <row r="401" spans="1:10" s="54" customFormat="1" ht="12" customHeight="1">
      <c r="A401" s="332"/>
      <c r="B401" s="471" t="s">
        <v>43</v>
      </c>
      <c r="C401" s="472"/>
      <c r="D401" s="524"/>
      <c r="E401" s="525"/>
      <c r="F401" s="526"/>
      <c r="G401" s="328">
        <v>200</v>
      </c>
      <c r="H401" s="329"/>
      <c r="I401" s="329"/>
      <c r="J401" s="330"/>
    </row>
    <row r="402" spans="1:10" s="54" customFormat="1" ht="12" customHeight="1">
      <c r="A402" s="302"/>
      <c r="B402" s="471" t="s">
        <v>142</v>
      </c>
      <c r="C402" s="472"/>
      <c r="D402" s="527"/>
      <c r="E402" s="528"/>
      <c r="F402" s="529"/>
      <c r="G402" s="328">
        <v>300</v>
      </c>
      <c r="H402" s="329"/>
      <c r="I402" s="329"/>
      <c r="J402" s="330"/>
    </row>
    <row r="403" spans="1:10" s="54" customFormat="1" ht="24" customHeight="1">
      <c r="A403" s="331" t="s">
        <v>389</v>
      </c>
      <c r="B403" s="395" t="s">
        <v>390</v>
      </c>
      <c r="C403" s="396"/>
      <c r="D403" s="396"/>
      <c r="E403" s="396"/>
      <c r="F403" s="397"/>
      <c r="G403" s="86" t="s">
        <v>211</v>
      </c>
      <c r="H403" s="516" t="s">
        <v>391</v>
      </c>
      <c r="I403" s="517" t="s">
        <v>391</v>
      </c>
      <c r="J403" s="81" t="s">
        <v>392</v>
      </c>
    </row>
    <row r="404" spans="1:10" s="54" customFormat="1" ht="24" customHeight="1">
      <c r="A404" s="332"/>
      <c r="B404" s="340" t="s">
        <v>393</v>
      </c>
      <c r="C404" s="338"/>
      <c r="D404" s="338"/>
      <c r="E404" s="338"/>
      <c r="F404" s="339"/>
      <c r="G404" s="49">
        <v>750</v>
      </c>
      <c r="H404" s="487">
        <v>750</v>
      </c>
      <c r="I404" s="488"/>
      <c r="J404" s="51">
        <v>750</v>
      </c>
    </row>
    <row r="405" spans="1:10" s="54" customFormat="1" ht="24" customHeight="1">
      <c r="A405" s="332"/>
      <c r="B405" s="398" t="s">
        <v>116</v>
      </c>
      <c r="C405" s="326"/>
      <c r="D405" s="326"/>
      <c r="E405" s="326"/>
      <c r="F405" s="327"/>
      <c r="G405" s="49">
        <v>750</v>
      </c>
      <c r="H405" s="487">
        <v>750</v>
      </c>
      <c r="I405" s="488"/>
      <c r="J405" s="51">
        <v>750</v>
      </c>
    </row>
    <row r="406" spans="1:10" s="54" customFormat="1" ht="24" customHeight="1">
      <c r="A406" s="332"/>
      <c r="B406" s="340" t="s">
        <v>394</v>
      </c>
      <c r="C406" s="338"/>
      <c r="D406" s="338"/>
      <c r="E406" s="338"/>
      <c r="F406" s="339"/>
      <c r="G406" s="279">
        <v>150</v>
      </c>
      <c r="H406" s="280"/>
      <c r="I406" s="280"/>
      <c r="J406" s="281"/>
    </row>
    <row r="407" spans="1:10" s="54" customFormat="1" ht="24" customHeight="1">
      <c r="A407" s="332"/>
      <c r="B407" s="395" t="s">
        <v>395</v>
      </c>
      <c r="C407" s="396"/>
      <c r="D407" s="396"/>
      <c r="E407" s="396"/>
      <c r="F407" s="397"/>
      <c r="G407" s="86" t="s">
        <v>211</v>
      </c>
      <c r="H407" s="516" t="s">
        <v>391</v>
      </c>
      <c r="I407" s="517" t="s">
        <v>391</v>
      </c>
      <c r="J407" s="81" t="s">
        <v>392</v>
      </c>
    </row>
    <row r="408" spans="1:10" s="54" customFormat="1" ht="24" customHeight="1">
      <c r="A408" s="332"/>
      <c r="B408" s="340" t="s">
        <v>393</v>
      </c>
      <c r="C408" s="338"/>
      <c r="D408" s="338"/>
      <c r="E408" s="338"/>
      <c r="F408" s="339"/>
      <c r="G408" s="46">
        <v>1000</v>
      </c>
      <c r="H408" s="530">
        <v>1000</v>
      </c>
      <c r="I408" s="531"/>
      <c r="J408" s="48">
        <v>1000</v>
      </c>
    </row>
    <row r="409" spans="1:10" s="54" customFormat="1" ht="24" customHeight="1">
      <c r="A409" s="302"/>
      <c r="B409" s="340" t="s">
        <v>394</v>
      </c>
      <c r="C409" s="338"/>
      <c r="D409" s="338"/>
      <c r="E409" s="338"/>
      <c r="F409" s="339"/>
      <c r="G409" s="349">
        <v>200</v>
      </c>
      <c r="H409" s="350"/>
      <c r="I409" s="350"/>
      <c r="J409" s="351"/>
    </row>
    <row r="410" spans="1:10" s="54" customFormat="1" ht="24" customHeight="1">
      <c r="A410" s="303" t="s">
        <v>396</v>
      </c>
      <c r="B410" s="395" t="s">
        <v>95</v>
      </c>
      <c r="C410" s="396"/>
      <c r="D410" s="396"/>
      <c r="E410" s="396"/>
      <c r="F410" s="397"/>
      <c r="G410" s="346" t="s">
        <v>89</v>
      </c>
      <c r="H410" s="347"/>
      <c r="I410" s="347"/>
      <c r="J410" s="348"/>
    </row>
    <row r="411" spans="1:10" s="54" customFormat="1" ht="24" customHeight="1">
      <c r="A411" s="303"/>
      <c r="B411" s="340" t="s">
        <v>98</v>
      </c>
      <c r="C411" s="338"/>
      <c r="D411" s="338"/>
      <c r="E411" s="338"/>
      <c r="F411" s="339"/>
      <c r="G411" s="328">
        <v>300</v>
      </c>
      <c r="H411" s="329"/>
      <c r="I411" s="329"/>
      <c r="J411" s="330"/>
    </row>
    <row r="412" spans="1:10" s="54" customFormat="1" ht="24" customHeight="1">
      <c r="A412" s="303"/>
      <c r="B412" s="340" t="s">
        <v>1</v>
      </c>
      <c r="C412" s="338"/>
      <c r="D412" s="338"/>
      <c r="E412" s="338"/>
      <c r="F412" s="339"/>
      <c r="G412" s="328">
        <v>200</v>
      </c>
      <c r="H412" s="329"/>
      <c r="I412" s="329"/>
      <c r="J412" s="330"/>
    </row>
    <row r="413" spans="1:10" s="54" customFormat="1" ht="24" customHeight="1">
      <c r="A413" s="303"/>
      <c r="B413" s="340" t="s">
        <v>43</v>
      </c>
      <c r="C413" s="338"/>
      <c r="D413" s="338"/>
      <c r="E413" s="338"/>
      <c r="F413" s="339"/>
      <c r="G413" s="328">
        <v>150</v>
      </c>
      <c r="H413" s="329"/>
      <c r="I413" s="329"/>
      <c r="J413" s="330"/>
    </row>
    <row r="414" spans="1:10" s="54" customFormat="1" ht="24" customHeight="1">
      <c r="A414" s="303"/>
      <c r="B414" s="340" t="s">
        <v>397</v>
      </c>
      <c r="C414" s="338"/>
      <c r="D414" s="338"/>
      <c r="E414" s="338"/>
      <c r="F414" s="339"/>
      <c r="G414" s="328">
        <v>150</v>
      </c>
      <c r="H414" s="329"/>
      <c r="I414" s="329"/>
      <c r="J414" s="330"/>
    </row>
    <row r="415" spans="1:10" s="54" customFormat="1" ht="18" customHeight="1">
      <c r="A415" s="303" t="s">
        <v>398</v>
      </c>
      <c r="B415" s="395" t="s">
        <v>399</v>
      </c>
      <c r="C415" s="396"/>
      <c r="D415" s="396"/>
      <c r="E415" s="396"/>
      <c r="F415" s="397"/>
      <c r="G415" s="532" t="s">
        <v>50</v>
      </c>
      <c r="H415" s="533"/>
      <c r="I415" s="533" t="s">
        <v>147</v>
      </c>
      <c r="J415" s="534"/>
    </row>
    <row r="416" spans="1:10" s="54" customFormat="1" ht="24" customHeight="1">
      <c r="A416" s="303"/>
      <c r="B416" s="398" t="s">
        <v>400</v>
      </c>
      <c r="C416" s="326"/>
      <c r="D416" s="326"/>
      <c r="E416" s="326"/>
      <c r="F416" s="327"/>
      <c r="G416" s="328">
        <v>1200</v>
      </c>
      <c r="H416" s="329"/>
      <c r="I416" s="329">
        <v>1500</v>
      </c>
      <c r="J416" s="330"/>
    </row>
    <row r="417" spans="1:10" s="54" customFormat="1" ht="24" customHeight="1">
      <c r="A417" s="303"/>
      <c r="B417" s="398" t="s">
        <v>401</v>
      </c>
      <c r="C417" s="326"/>
      <c r="D417" s="326"/>
      <c r="E417" s="326"/>
      <c r="F417" s="327"/>
      <c r="G417" s="328">
        <v>750</v>
      </c>
      <c r="H417" s="329"/>
      <c r="I417" s="329">
        <v>1000</v>
      </c>
      <c r="J417" s="330"/>
    </row>
    <row r="418" spans="1:10" s="54" customFormat="1" ht="24" customHeight="1">
      <c r="A418" s="303"/>
      <c r="B418" s="335" t="s">
        <v>141</v>
      </c>
      <c r="C418" s="336"/>
      <c r="D418" s="325" t="s">
        <v>89</v>
      </c>
      <c r="E418" s="326"/>
      <c r="F418" s="327"/>
      <c r="G418" s="328">
        <v>800</v>
      </c>
      <c r="H418" s="329"/>
      <c r="I418" s="329"/>
      <c r="J418" s="330"/>
    </row>
    <row r="419" spans="1:10" s="54" customFormat="1" ht="24" customHeight="1">
      <c r="A419" s="303"/>
      <c r="B419" s="340" t="s">
        <v>146</v>
      </c>
      <c r="C419" s="338"/>
      <c r="D419" s="325" t="s">
        <v>89</v>
      </c>
      <c r="E419" s="326"/>
      <c r="F419" s="327"/>
      <c r="G419" s="328">
        <v>500</v>
      </c>
      <c r="H419" s="329"/>
      <c r="I419" s="329"/>
      <c r="J419" s="330"/>
    </row>
    <row r="420" spans="1:10" s="54" customFormat="1" ht="24" customHeight="1">
      <c r="A420" s="303"/>
      <c r="B420" s="395" t="s">
        <v>402</v>
      </c>
      <c r="C420" s="396"/>
      <c r="D420" s="396"/>
      <c r="E420" s="396"/>
      <c r="F420" s="397"/>
      <c r="G420" s="458" t="s">
        <v>50</v>
      </c>
      <c r="H420" s="459"/>
      <c r="I420" s="460" t="s">
        <v>147</v>
      </c>
      <c r="J420" s="461"/>
    </row>
    <row r="421" spans="1:10" s="54" customFormat="1" ht="24" customHeight="1">
      <c r="A421" s="303"/>
      <c r="B421" s="398" t="s">
        <v>403</v>
      </c>
      <c r="C421" s="326"/>
      <c r="D421" s="326"/>
      <c r="E421" s="326"/>
      <c r="F421" s="327"/>
      <c r="G421" s="328">
        <v>2500</v>
      </c>
      <c r="H421" s="329"/>
      <c r="I421" s="329">
        <v>3000</v>
      </c>
      <c r="J421" s="330"/>
    </row>
    <row r="422" spans="1:10" s="54" customFormat="1" ht="24" customHeight="1">
      <c r="A422" s="303"/>
      <c r="B422" s="398" t="s">
        <v>404</v>
      </c>
      <c r="C422" s="326"/>
      <c r="D422" s="326"/>
      <c r="E422" s="326"/>
      <c r="F422" s="327"/>
      <c r="G422" s="328">
        <v>1500</v>
      </c>
      <c r="H422" s="329"/>
      <c r="I422" s="329">
        <v>1800</v>
      </c>
      <c r="J422" s="330"/>
    </row>
    <row r="423" spans="1:10" s="54" customFormat="1" ht="24" customHeight="1">
      <c r="A423" s="303"/>
      <c r="B423" s="398" t="s">
        <v>405</v>
      </c>
      <c r="C423" s="326"/>
      <c r="D423" s="326"/>
      <c r="E423" s="326"/>
      <c r="F423" s="327"/>
      <c r="G423" s="328">
        <v>400</v>
      </c>
      <c r="H423" s="329"/>
      <c r="I423" s="329">
        <v>550</v>
      </c>
      <c r="J423" s="330"/>
    </row>
    <row r="424" spans="1:10" s="54" customFormat="1" ht="24" customHeight="1">
      <c r="A424" s="303"/>
      <c r="B424" s="398" t="s">
        <v>406</v>
      </c>
      <c r="C424" s="326"/>
      <c r="D424" s="326"/>
      <c r="E424" s="326"/>
      <c r="F424" s="327"/>
      <c r="G424" s="328">
        <v>400</v>
      </c>
      <c r="H424" s="329"/>
      <c r="I424" s="329">
        <v>550</v>
      </c>
      <c r="J424" s="330"/>
    </row>
    <row r="425" spans="1:10" s="54" customFormat="1" ht="24" customHeight="1">
      <c r="A425" s="303"/>
      <c r="B425" s="398" t="s">
        <v>85</v>
      </c>
      <c r="C425" s="326"/>
      <c r="D425" s="326"/>
      <c r="E425" s="326"/>
      <c r="F425" s="327"/>
      <c r="G425" s="328">
        <v>700</v>
      </c>
      <c r="H425" s="329"/>
      <c r="I425" s="329">
        <v>1000</v>
      </c>
      <c r="J425" s="330"/>
    </row>
    <row r="426" spans="1:10" s="54" customFormat="1" ht="24" customHeight="1">
      <c r="A426" s="303"/>
      <c r="B426" s="398" t="s">
        <v>407</v>
      </c>
      <c r="C426" s="326"/>
      <c r="D426" s="326"/>
      <c r="E426" s="326"/>
      <c r="F426" s="327"/>
      <c r="G426" s="328">
        <v>500</v>
      </c>
      <c r="H426" s="329"/>
      <c r="I426" s="329">
        <v>750</v>
      </c>
      <c r="J426" s="330"/>
    </row>
    <row r="427" spans="1:10" s="54" customFormat="1" ht="24" customHeight="1">
      <c r="A427" s="303"/>
      <c r="B427" s="398" t="s">
        <v>408</v>
      </c>
      <c r="C427" s="326"/>
      <c r="D427" s="326"/>
      <c r="E427" s="326"/>
      <c r="F427" s="327"/>
      <c r="G427" s="328">
        <v>500</v>
      </c>
      <c r="H427" s="329"/>
      <c r="I427" s="329">
        <v>750</v>
      </c>
      <c r="J427" s="330"/>
    </row>
    <row r="428" spans="1:10" s="54" customFormat="1" ht="24" customHeight="1">
      <c r="A428" s="303"/>
      <c r="B428" s="398" t="s">
        <v>409</v>
      </c>
      <c r="C428" s="326"/>
      <c r="D428" s="326"/>
      <c r="E428" s="326"/>
      <c r="F428" s="327"/>
      <c r="G428" s="328">
        <v>600</v>
      </c>
      <c r="H428" s="329"/>
      <c r="I428" s="329">
        <v>900</v>
      </c>
      <c r="J428" s="330"/>
    </row>
    <row r="429" spans="1:10" s="54" customFormat="1" ht="24" customHeight="1">
      <c r="A429" s="303"/>
      <c r="B429" s="398" t="s">
        <v>1</v>
      </c>
      <c r="C429" s="326"/>
      <c r="D429" s="326"/>
      <c r="E429" s="326"/>
      <c r="F429" s="327"/>
      <c r="G429" s="328">
        <v>900</v>
      </c>
      <c r="H429" s="329"/>
      <c r="I429" s="329">
        <v>1300</v>
      </c>
      <c r="J429" s="330"/>
    </row>
    <row r="430" spans="1:10" s="54" customFormat="1" ht="24" customHeight="1">
      <c r="A430" s="303"/>
      <c r="B430" s="398" t="s">
        <v>410</v>
      </c>
      <c r="C430" s="326"/>
      <c r="D430" s="326"/>
      <c r="E430" s="326"/>
      <c r="F430" s="327"/>
      <c r="G430" s="328">
        <v>500</v>
      </c>
      <c r="H430" s="329"/>
      <c r="I430" s="329">
        <v>750</v>
      </c>
      <c r="J430" s="330"/>
    </row>
    <row r="431" spans="1:10" s="54" customFormat="1" ht="51" customHeight="1">
      <c r="A431" s="87" t="s">
        <v>411</v>
      </c>
      <c r="B431" s="535" t="s">
        <v>390</v>
      </c>
      <c r="C431" s="428"/>
      <c r="D431" s="428"/>
      <c r="E431" s="428"/>
      <c r="F431" s="429"/>
      <c r="G431" s="458" t="s">
        <v>102</v>
      </c>
      <c r="H431" s="459"/>
      <c r="I431" s="459"/>
      <c r="J431" s="499"/>
    </row>
    <row r="432" spans="1:10" s="54" customFormat="1" ht="24" customHeight="1">
      <c r="A432" s="536" t="s">
        <v>412</v>
      </c>
      <c r="B432" s="395" t="s">
        <v>413</v>
      </c>
      <c r="C432" s="396"/>
      <c r="D432" s="396"/>
      <c r="E432" s="396"/>
      <c r="F432" s="397"/>
      <c r="G432" s="80" t="s">
        <v>342</v>
      </c>
      <c r="H432" s="363" t="s">
        <v>414</v>
      </c>
      <c r="I432" s="364" t="s">
        <v>391</v>
      </c>
      <c r="J432" s="81" t="s">
        <v>374</v>
      </c>
    </row>
    <row r="433" spans="1:10" s="54" customFormat="1" ht="12" customHeight="1">
      <c r="A433" s="536"/>
      <c r="B433" s="316" t="s">
        <v>415</v>
      </c>
      <c r="C433" s="336"/>
      <c r="D433" s="384" t="s">
        <v>50</v>
      </c>
      <c r="E433" s="385"/>
      <c r="F433" s="386"/>
      <c r="G433" s="49">
        <v>1000</v>
      </c>
      <c r="H433" s="329">
        <v>600</v>
      </c>
      <c r="I433" s="329"/>
      <c r="J433" s="51">
        <v>750</v>
      </c>
    </row>
    <row r="434" spans="1:10" s="54" customFormat="1" ht="13.5" customHeight="1">
      <c r="A434" s="536"/>
      <c r="B434" s="335"/>
      <c r="C434" s="336"/>
      <c r="D434" s="388" t="s">
        <v>147</v>
      </c>
      <c r="E434" s="389"/>
      <c r="F434" s="390"/>
      <c r="G434" s="49">
        <v>1250</v>
      </c>
      <c r="H434" s="329">
        <v>800</v>
      </c>
      <c r="I434" s="329"/>
      <c r="J434" s="51">
        <v>1000</v>
      </c>
    </row>
    <row r="435" spans="1:10" s="54" customFormat="1" ht="12" customHeight="1">
      <c r="A435" s="536"/>
      <c r="B435" s="316" t="s">
        <v>416</v>
      </c>
      <c r="C435" s="336"/>
      <c r="D435" s="384" t="s">
        <v>50</v>
      </c>
      <c r="E435" s="385"/>
      <c r="F435" s="386"/>
      <c r="G435" s="49">
        <v>400</v>
      </c>
      <c r="H435" s="329">
        <v>300</v>
      </c>
      <c r="I435" s="329"/>
      <c r="J435" s="51">
        <v>400</v>
      </c>
    </row>
    <row r="436" spans="1:10" s="54" customFormat="1" ht="12" customHeight="1">
      <c r="A436" s="536"/>
      <c r="B436" s="335"/>
      <c r="C436" s="336"/>
      <c r="D436" s="388" t="s">
        <v>147</v>
      </c>
      <c r="E436" s="389"/>
      <c r="F436" s="390"/>
      <c r="G436" s="49">
        <v>470</v>
      </c>
      <c r="H436" s="329">
        <v>400</v>
      </c>
      <c r="I436" s="329"/>
      <c r="J436" s="51">
        <v>500</v>
      </c>
    </row>
    <row r="437" spans="1:10" s="54" customFormat="1" ht="12" customHeight="1">
      <c r="A437" s="536"/>
      <c r="B437" s="316" t="s">
        <v>417</v>
      </c>
      <c r="C437" s="336"/>
      <c r="D437" s="384" t="s">
        <v>50</v>
      </c>
      <c r="E437" s="385"/>
      <c r="F437" s="386"/>
      <c r="G437" s="49">
        <v>150</v>
      </c>
      <c r="H437" s="329"/>
      <c r="I437" s="329"/>
      <c r="J437" s="330"/>
    </row>
    <row r="438" spans="1:10" s="54" customFormat="1" ht="12" customHeight="1">
      <c r="A438" s="536"/>
      <c r="B438" s="335"/>
      <c r="C438" s="336"/>
      <c r="D438" s="388" t="s">
        <v>147</v>
      </c>
      <c r="E438" s="389"/>
      <c r="F438" s="390"/>
      <c r="G438" s="49">
        <v>150</v>
      </c>
      <c r="H438" s="329"/>
      <c r="I438" s="329"/>
      <c r="J438" s="330"/>
    </row>
    <row r="439" spans="1:10" s="54" customFormat="1" ht="12" customHeight="1">
      <c r="A439" s="536"/>
      <c r="B439" s="316" t="s">
        <v>418</v>
      </c>
      <c r="C439" s="336"/>
      <c r="D439" s="384" t="s">
        <v>50</v>
      </c>
      <c r="E439" s="385"/>
      <c r="F439" s="386"/>
      <c r="G439" s="49">
        <v>150</v>
      </c>
      <c r="H439" s="329"/>
      <c r="I439" s="329"/>
      <c r="J439" s="330"/>
    </row>
    <row r="440" spans="1:10" s="54" customFormat="1" ht="12" customHeight="1">
      <c r="A440" s="536"/>
      <c r="B440" s="335"/>
      <c r="C440" s="336"/>
      <c r="D440" s="388" t="s">
        <v>147</v>
      </c>
      <c r="E440" s="389"/>
      <c r="F440" s="390"/>
      <c r="G440" s="49">
        <v>150</v>
      </c>
      <c r="H440" s="329"/>
      <c r="I440" s="329"/>
      <c r="J440" s="330"/>
    </row>
    <row r="441" spans="1:10" s="54" customFormat="1" ht="12" customHeight="1">
      <c r="A441" s="536"/>
      <c r="B441" s="316" t="s">
        <v>419</v>
      </c>
      <c r="C441" s="336"/>
      <c r="D441" s="384" t="s">
        <v>50</v>
      </c>
      <c r="E441" s="385"/>
      <c r="F441" s="386"/>
      <c r="G441" s="49">
        <v>150</v>
      </c>
      <c r="H441" s="329"/>
      <c r="I441" s="329"/>
      <c r="J441" s="330"/>
    </row>
    <row r="442" spans="1:10" s="54" customFormat="1" ht="12" customHeight="1">
      <c r="A442" s="536"/>
      <c r="B442" s="335"/>
      <c r="C442" s="336"/>
      <c r="D442" s="388" t="s">
        <v>147</v>
      </c>
      <c r="E442" s="389"/>
      <c r="F442" s="390"/>
      <c r="G442" s="49">
        <v>150</v>
      </c>
      <c r="H442" s="329"/>
      <c r="I442" s="329"/>
      <c r="J442" s="330"/>
    </row>
    <row r="443" spans="1:10" s="54" customFormat="1" ht="12" customHeight="1">
      <c r="A443" s="536"/>
      <c r="B443" s="316" t="s">
        <v>420</v>
      </c>
      <c r="C443" s="336"/>
      <c r="D443" s="384" t="s">
        <v>50</v>
      </c>
      <c r="E443" s="385"/>
      <c r="F443" s="386"/>
      <c r="G443" s="49">
        <v>150</v>
      </c>
      <c r="H443" s="329"/>
      <c r="I443" s="329"/>
      <c r="J443" s="330"/>
    </row>
    <row r="444" spans="1:10" s="54" customFormat="1" ht="12" customHeight="1">
      <c r="A444" s="536"/>
      <c r="B444" s="335"/>
      <c r="C444" s="336"/>
      <c r="D444" s="388" t="s">
        <v>147</v>
      </c>
      <c r="E444" s="389"/>
      <c r="F444" s="390"/>
      <c r="G444" s="49">
        <v>150</v>
      </c>
      <c r="H444" s="329"/>
      <c r="I444" s="329"/>
      <c r="J444" s="330"/>
    </row>
    <row r="445" spans="1:10" s="54" customFormat="1" ht="12" customHeight="1">
      <c r="A445" s="536"/>
      <c r="B445" s="316" t="s">
        <v>421</v>
      </c>
      <c r="C445" s="336"/>
      <c r="D445" s="384" t="s">
        <v>50</v>
      </c>
      <c r="E445" s="385"/>
      <c r="F445" s="386"/>
      <c r="G445" s="49">
        <v>150</v>
      </c>
      <c r="H445" s="329"/>
      <c r="I445" s="329"/>
      <c r="J445" s="330"/>
    </row>
    <row r="446" spans="1:10" s="54" customFormat="1" ht="12" customHeight="1">
      <c r="A446" s="536"/>
      <c r="B446" s="335"/>
      <c r="C446" s="336"/>
      <c r="D446" s="388" t="s">
        <v>147</v>
      </c>
      <c r="E446" s="389"/>
      <c r="F446" s="390"/>
      <c r="G446" s="49">
        <v>150</v>
      </c>
      <c r="H446" s="329"/>
      <c r="I446" s="329"/>
      <c r="J446" s="330"/>
    </row>
    <row r="447" spans="1:10" s="54" customFormat="1" ht="24" customHeight="1">
      <c r="A447" s="536"/>
      <c r="B447" s="395" t="s">
        <v>422</v>
      </c>
      <c r="C447" s="396"/>
      <c r="D447" s="396"/>
      <c r="E447" s="396"/>
      <c r="F447" s="397"/>
      <c r="G447" s="86" t="s">
        <v>342</v>
      </c>
      <c r="H447" s="363" t="s">
        <v>414</v>
      </c>
      <c r="I447" s="364" t="s">
        <v>391</v>
      </c>
      <c r="J447" s="81" t="s">
        <v>374</v>
      </c>
    </row>
    <row r="448" spans="1:10" s="54" customFormat="1" ht="12" customHeight="1">
      <c r="A448" s="536"/>
      <c r="B448" s="316" t="s">
        <v>74</v>
      </c>
      <c r="C448" s="336"/>
      <c r="D448" s="384" t="s">
        <v>50</v>
      </c>
      <c r="E448" s="385"/>
      <c r="F448" s="386"/>
      <c r="G448" s="49">
        <v>300</v>
      </c>
      <c r="H448" s="329">
        <v>150</v>
      </c>
      <c r="I448" s="329"/>
      <c r="J448" s="51">
        <v>200</v>
      </c>
    </row>
    <row r="449" spans="1:10" s="54" customFormat="1" ht="12" customHeight="1">
      <c r="A449" s="536"/>
      <c r="B449" s="335"/>
      <c r="C449" s="336"/>
      <c r="D449" s="388" t="s">
        <v>147</v>
      </c>
      <c r="E449" s="389"/>
      <c r="F449" s="390"/>
      <c r="G449" s="49">
        <v>350</v>
      </c>
      <c r="H449" s="329">
        <v>200</v>
      </c>
      <c r="I449" s="329"/>
      <c r="J449" s="51">
        <v>250</v>
      </c>
    </row>
    <row r="450" spans="1:10" s="54" customFormat="1" ht="12" customHeight="1">
      <c r="A450" s="536"/>
      <c r="B450" s="316" t="s">
        <v>423</v>
      </c>
      <c r="C450" s="336"/>
      <c r="D450" s="384" t="s">
        <v>50</v>
      </c>
      <c r="E450" s="385"/>
      <c r="F450" s="386"/>
      <c r="G450" s="49">
        <v>75</v>
      </c>
      <c r="H450" s="537"/>
      <c r="I450" s="538"/>
      <c r="J450" s="539"/>
    </row>
    <row r="451" spans="1:10" s="54" customFormat="1" ht="12" customHeight="1">
      <c r="A451" s="536"/>
      <c r="B451" s="335"/>
      <c r="C451" s="336"/>
      <c r="D451" s="388" t="s">
        <v>147</v>
      </c>
      <c r="E451" s="389"/>
      <c r="F451" s="390"/>
      <c r="G451" s="49">
        <v>100</v>
      </c>
      <c r="H451" s="540"/>
      <c r="I451" s="541"/>
      <c r="J451" s="542"/>
    </row>
    <row r="452" spans="1:10" s="54" customFormat="1" ht="12" customHeight="1">
      <c r="A452" s="536"/>
      <c r="B452" s="316" t="s">
        <v>424</v>
      </c>
      <c r="C452" s="336"/>
      <c r="D452" s="384" t="s">
        <v>50</v>
      </c>
      <c r="E452" s="385"/>
      <c r="F452" s="386"/>
      <c r="G452" s="49">
        <v>75</v>
      </c>
      <c r="H452" s="540"/>
      <c r="I452" s="541"/>
      <c r="J452" s="542"/>
    </row>
    <row r="453" spans="1:10" s="54" customFormat="1" ht="12" customHeight="1">
      <c r="A453" s="536"/>
      <c r="B453" s="335"/>
      <c r="C453" s="336"/>
      <c r="D453" s="388" t="s">
        <v>147</v>
      </c>
      <c r="E453" s="389"/>
      <c r="F453" s="390"/>
      <c r="G453" s="49">
        <v>100</v>
      </c>
      <c r="H453" s="540"/>
      <c r="I453" s="541"/>
      <c r="J453" s="542"/>
    </row>
    <row r="454" spans="1:10" s="54" customFormat="1" ht="12" customHeight="1">
      <c r="A454" s="536"/>
      <c r="B454" s="316" t="s">
        <v>425</v>
      </c>
      <c r="C454" s="336"/>
      <c r="D454" s="384" t="s">
        <v>50</v>
      </c>
      <c r="E454" s="385"/>
      <c r="F454" s="386"/>
      <c r="G454" s="49">
        <v>75</v>
      </c>
      <c r="H454" s="540"/>
      <c r="I454" s="541"/>
      <c r="J454" s="542"/>
    </row>
    <row r="455" spans="1:10" s="54" customFormat="1" ht="12" customHeight="1">
      <c r="A455" s="536"/>
      <c r="B455" s="335"/>
      <c r="C455" s="336"/>
      <c r="D455" s="388" t="s">
        <v>147</v>
      </c>
      <c r="E455" s="389"/>
      <c r="F455" s="390"/>
      <c r="G455" s="49">
        <v>100</v>
      </c>
      <c r="H455" s="543"/>
      <c r="I455" s="544"/>
      <c r="J455" s="545"/>
    </row>
    <row r="456" spans="1:10" s="54" customFormat="1" ht="24" customHeight="1">
      <c r="A456" s="536" t="s">
        <v>426</v>
      </c>
      <c r="B456" s="395" t="s">
        <v>427</v>
      </c>
      <c r="C456" s="396"/>
      <c r="D456" s="396"/>
      <c r="E456" s="396"/>
      <c r="F456" s="397"/>
      <c r="G456" s="346" t="s">
        <v>296</v>
      </c>
      <c r="H456" s="459"/>
      <c r="I456" s="512" t="s">
        <v>428</v>
      </c>
      <c r="J456" s="461"/>
    </row>
    <row r="457" spans="1:10" s="54" customFormat="1" ht="24" customHeight="1">
      <c r="A457" s="536"/>
      <c r="B457" s="340" t="s">
        <v>141</v>
      </c>
      <c r="C457" s="338"/>
      <c r="D457" s="338"/>
      <c r="E457" s="338"/>
      <c r="F457" s="339"/>
      <c r="G457" s="328">
        <v>225</v>
      </c>
      <c r="H457" s="329"/>
      <c r="I457" s="329">
        <v>300</v>
      </c>
      <c r="J457" s="330"/>
    </row>
    <row r="458" spans="1:10" s="54" customFormat="1" ht="24" customHeight="1">
      <c r="A458" s="536"/>
      <c r="B458" s="340" t="s">
        <v>1</v>
      </c>
      <c r="C458" s="338"/>
      <c r="D458" s="338"/>
      <c r="E458" s="338"/>
      <c r="F458" s="339"/>
      <c r="G458" s="328">
        <v>200</v>
      </c>
      <c r="H458" s="329"/>
      <c r="I458" s="329">
        <v>225</v>
      </c>
      <c r="J458" s="330"/>
    </row>
    <row r="459" spans="1:10" s="54" customFormat="1" ht="24" customHeight="1">
      <c r="A459" s="536"/>
      <c r="B459" s="340" t="s">
        <v>66</v>
      </c>
      <c r="C459" s="338"/>
      <c r="D459" s="338"/>
      <c r="E459" s="338"/>
      <c r="F459" s="339"/>
      <c r="G459" s="328">
        <v>175</v>
      </c>
      <c r="H459" s="329"/>
      <c r="I459" s="329">
        <v>225</v>
      </c>
      <c r="J459" s="330"/>
    </row>
    <row r="460" spans="1:10" s="54" customFormat="1" ht="24" customHeight="1">
      <c r="A460" s="536"/>
      <c r="B460" s="340" t="s">
        <v>429</v>
      </c>
      <c r="C460" s="338"/>
      <c r="D460" s="338"/>
      <c r="E460" s="338"/>
      <c r="F460" s="339"/>
      <c r="G460" s="328">
        <v>175</v>
      </c>
      <c r="H460" s="329"/>
      <c r="I460" s="329">
        <v>250</v>
      </c>
      <c r="J460" s="330"/>
    </row>
    <row r="461" spans="1:10" s="54" customFormat="1" ht="24" customHeight="1">
      <c r="A461" s="546" t="s">
        <v>430</v>
      </c>
      <c r="B461" s="395" t="s">
        <v>431</v>
      </c>
      <c r="C461" s="396"/>
      <c r="D461" s="396"/>
      <c r="E461" s="396"/>
      <c r="F461" s="397"/>
      <c r="G461" s="346" t="s">
        <v>89</v>
      </c>
      <c r="H461" s="347"/>
      <c r="I461" s="347"/>
      <c r="J461" s="348"/>
    </row>
    <row r="462" spans="1:10" s="54" customFormat="1" ht="15" customHeight="1">
      <c r="A462" s="546"/>
      <c r="B462" s="423" t="s">
        <v>0</v>
      </c>
      <c r="C462" s="424"/>
      <c r="D462" s="325" t="s">
        <v>164</v>
      </c>
      <c r="E462" s="326"/>
      <c r="F462" s="327"/>
      <c r="G462" s="532">
        <v>150</v>
      </c>
      <c r="H462" s="533"/>
      <c r="I462" s="533"/>
      <c r="J462" s="534"/>
    </row>
    <row r="463" spans="1:10" s="54" customFormat="1" ht="12.75">
      <c r="A463" s="546"/>
      <c r="B463" s="425"/>
      <c r="C463" s="426"/>
      <c r="D463" s="325" t="s">
        <v>89</v>
      </c>
      <c r="E463" s="326"/>
      <c r="F463" s="327"/>
      <c r="G463" s="279">
        <v>500</v>
      </c>
      <c r="H463" s="280"/>
      <c r="I463" s="280"/>
      <c r="J463" s="281"/>
    </row>
    <row r="464" spans="1:10" s="54" customFormat="1" ht="24" customHeight="1">
      <c r="A464" s="546"/>
      <c r="B464" s="395" t="s">
        <v>432</v>
      </c>
      <c r="C464" s="396"/>
      <c r="D464" s="396"/>
      <c r="E464" s="396"/>
      <c r="F464" s="397"/>
      <c r="G464" s="346" t="s">
        <v>89</v>
      </c>
      <c r="H464" s="347"/>
      <c r="I464" s="347"/>
      <c r="J464" s="348"/>
    </row>
    <row r="465" spans="1:10" s="54" customFormat="1" ht="15" customHeight="1">
      <c r="A465" s="546"/>
      <c r="B465" s="316" t="s">
        <v>0</v>
      </c>
      <c r="C465" s="317"/>
      <c r="D465" s="325" t="s">
        <v>164</v>
      </c>
      <c r="E465" s="326"/>
      <c r="F465" s="327"/>
      <c r="G465" s="532">
        <v>150</v>
      </c>
      <c r="H465" s="533"/>
      <c r="I465" s="533"/>
      <c r="J465" s="534"/>
    </row>
    <row r="466" spans="1:10" s="54" customFormat="1" ht="12.75">
      <c r="A466" s="547"/>
      <c r="B466" s="316"/>
      <c r="C466" s="317"/>
      <c r="D466" s="325" t="s">
        <v>89</v>
      </c>
      <c r="E466" s="326"/>
      <c r="F466" s="327"/>
      <c r="G466" s="328">
        <v>500</v>
      </c>
      <c r="H466" s="329"/>
      <c r="I466" s="329"/>
      <c r="J466" s="330"/>
    </row>
    <row r="467" spans="1:10" s="54" customFormat="1" ht="24" customHeight="1">
      <c r="A467" s="536" t="s">
        <v>433</v>
      </c>
      <c r="B467" s="395" t="s">
        <v>95</v>
      </c>
      <c r="C467" s="396"/>
      <c r="D467" s="396"/>
      <c r="E467" s="396"/>
      <c r="F467" s="397"/>
      <c r="G467" s="55" t="s">
        <v>434</v>
      </c>
      <c r="H467" s="43" t="s">
        <v>161</v>
      </c>
      <c r="I467" s="43" t="s">
        <v>361</v>
      </c>
      <c r="J467" s="56" t="s">
        <v>285</v>
      </c>
    </row>
    <row r="468" spans="1:10" s="54" customFormat="1" ht="24" customHeight="1">
      <c r="A468" s="536"/>
      <c r="B468" s="316" t="s">
        <v>435</v>
      </c>
      <c r="C468" s="317"/>
      <c r="D468" s="325" t="s">
        <v>50</v>
      </c>
      <c r="E468" s="326"/>
      <c r="F468" s="327"/>
      <c r="G468" s="49">
        <v>750</v>
      </c>
      <c r="H468" s="50">
        <v>300</v>
      </c>
      <c r="I468" s="50">
        <v>350</v>
      </c>
      <c r="J468" s="51">
        <v>400</v>
      </c>
    </row>
    <row r="469" spans="1:10" s="54" customFormat="1" ht="24" customHeight="1">
      <c r="A469" s="536"/>
      <c r="B469" s="316"/>
      <c r="C469" s="317"/>
      <c r="D469" s="325" t="s">
        <v>147</v>
      </c>
      <c r="E469" s="326"/>
      <c r="F469" s="327"/>
      <c r="G469" s="49">
        <v>850</v>
      </c>
      <c r="H469" s="50">
        <v>400</v>
      </c>
      <c r="I469" s="50">
        <v>450</v>
      </c>
      <c r="J469" s="51">
        <v>500</v>
      </c>
    </row>
    <row r="470" spans="1:10" s="54" customFormat="1" ht="24" customHeight="1">
      <c r="A470" s="536"/>
      <c r="B470" s="316" t="s">
        <v>436</v>
      </c>
      <c r="C470" s="317"/>
      <c r="D470" s="325" t="s">
        <v>50</v>
      </c>
      <c r="E470" s="326"/>
      <c r="F470" s="327"/>
      <c r="G470" s="49">
        <v>350</v>
      </c>
      <c r="H470" s="50">
        <v>100</v>
      </c>
      <c r="I470" s="50">
        <v>100</v>
      </c>
      <c r="J470" s="51">
        <v>150</v>
      </c>
    </row>
    <row r="471" spans="1:10" s="54" customFormat="1" ht="24" customHeight="1">
      <c r="A471" s="536"/>
      <c r="B471" s="316"/>
      <c r="C471" s="317"/>
      <c r="D471" s="325" t="s">
        <v>147</v>
      </c>
      <c r="E471" s="326"/>
      <c r="F471" s="327"/>
      <c r="G471" s="49">
        <v>450</v>
      </c>
      <c r="H471" s="50">
        <v>125</v>
      </c>
      <c r="I471" s="50">
        <v>125</v>
      </c>
      <c r="J471" s="51">
        <v>150</v>
      </c>
    </row>
    <row r="472" spans="1:10" s="54" customFormat="1" ht="24" customHeight="1">
      <c r="A472" s="536" t="s">
        <v>437</v>
      </c>
      <c r="B472" s="395" t="s">
        <v>192</v>
      </c>
      <c r="C472" s="396"/>
      <c r="D472" s="396"/>
      <c r="E472" s="396"/>
      <c r="F472" s="397"/>
      <c r="G472" s="346" t="s">
        <v>89</v>
      </c>
      <c r="H472" s="347"/>
      <c r="I472" s="347"/>
      <c r="J472" s="348"/>
    </row>
    <row r="473" spans="1:10" s="54" customFormat="1" ht="24" customHeight="1">
      <c r="A473" s="536"/>
      <c r="B473" s="550" t="s">
        <v>438</v>
      </c>
      <c r="C473" s="551"/>
      <c r="D473" s="548" t="s">
        <v>50</v>
      </c>
      <c r="E473" s="353"/>
      <c r="F473" s="354"/>
      <c r="G473" s="532">
        <v>600</v>
      </c>
      <c r="H473" s="533"/>
      <c r="I473" s="533"/>
      <c r="J473" s="534"/>
    </row>
    <row r="474" spans="1:10" s="54" customFormat="1" ht="27" customHeight="1">
      <c r="A474" s="536"/>
      <c r="B474" s="550"/>
      <c r="C474" s="551"/>
      <c r="D474" s="548" t="s">
        <v>147</v>
      </c>
      <c r="E474" s="353"/>
      <c r="F474" s="354"/>
      <c r="G474" s="532">
        <v>1200</v>
      </c>
      <c r="H474" s="533"/>
      <c r="I474" s="533"/>
      <c r="J474" s="534"/>
    </row>
    <row r="475" spans="1:10" s="54" customFormat="1" ht="24" customHeight="1">
      <c r="A475" s="536"/>
      <c r="B475" s="398" t="s">
        <v>1</v>
      </c>
      <c r="C475" s="326"/>
      <c r="D475" s="326"/>
      <c r="E475" s="326"/>
      <c r="F475" s="327"/>
      <c r="G475" s="328">
        <v>20</v>
      </c>
      <c r="H475" s="329"/>
      <c r="I475" s="329"/>
      <c r="J475" s="330"/>
    </row>
    <row r="476" spans="1:10" s="54" customFormat="1" ht="24" customHeight="1">
      <c r="A476" s="536"/>
      <c r="B476" s="550" t="s">
        <v>439</v>
      </c>
      <c r="C476" s="551"/>
      <c r="D476" s="548" t="s">
        <v>50</v>
      </c>
      <c r="E476" s="353"/>
      <c r="F476" s="354"/>
      <c r="G476" s="532">
        <v>300</v>
      </c>
      <c r="H476" s="533"/>
      <c r="I476" s="533"/>
      <c r="J476" s="534"/>
    </row>
    <row r="477" spans="1:10" s="54" customFormat="1" ht="27" customHeight="1">
      <c r="A477" s="536"/>
      <c r="B477" s="550"/>
      <c r="C477" s="551"/>
      <c r="D477" s="548" t="s">
        <v>147</v>
      </c>
      <c r="E477" s="353"/>
      <c r="F477" s="354"/>
      <c r="G477" s="532">
        <v>600</v>
      </c>
      <c r="H477" s="533"/>
      <c r="I477" s="533"/>
      <c r="J477" s="534"/>
    </row>
    <row r="478" spans="1:10" s="54" customFormat="1" ht="28.5" customHeight="1" thickBot="1">
      <c r="A478" s="549"/>
      <c r="B478" s="552" t="s">
        <v>440</v>
      </c>
      <c r="C478" s="553"/>
      <c r="D478" s="554" t="s">
        <v>89</v>
      </c>
      <c r="E478" s="555"/>
      <c r="F478" s="556"/>
      <c r="G478" s="557">
        <v>1000</v>
      </c>
      <c r="H478" s="558"/>
      <c r="I478" s="558"/>
      <c r="J478" s="559"/>
    </row>
    <row r="479" ht="24" customHeight="1"/>
    <row r="480" ht="24" customHeight="1" thickBot="1"/>
    <row r="481" spans="2:3" ht="24" customHeight="1" thickBot="1">
      <c r="B481" s="89"/>
      <c r="C481" s="90" t="s">
        <v>441</v>
      </c>
    </row>
    <row r="482" spans="2:3" ht="24" customHeight="1" thickBot="1">
      <c r="B482" s="54"/>
      <c r="C482" s="90"/>
    </row>
    <row r="483" spans="2:3" ht="24" customHeight="1" thickBot="1">
      <c r="B483" s="91"/>
      <c r="C483" s="90" t="s">
        <v>442</v>
      </c>
    </row>
    <row r="484" ht="24" customHeight="1" thickBot="1"/>
    <row r="485" spans="2:3" ht="24" customHeight="1" thickBot="1">
      <c r="B485" s="92"/>
      <c r="C485" s="90" t="s">
        <v>443</v>
      </c>
    </row>
    <row r="486" ht="24" customHeight="1" thickBot="1"/>
    <row r="487" spans="2:3" ht="24" customHeight="1" thickBot="1">
      <c r="B487" s="93"/>
      <c r="C487" s="94" t="s">
        <v>444</v>
      </c>
    </row>
    <row r="488" ht="24" customHeight="1"/>
    <row r="489" ht="24" customHeight="1">
      <c r="B489" s="54"/>
    </row>
  </sheetData>
  <sheetProtection/>
  <mergeCells count="1020">
    <mergeCell ref="G203:J203"/>
    <mergeCell ref="G206:J206"/>
    <mergeCell ref="B205:D205"/>
    <mergeCell ref="G205:J205"/>
    <mergeCell ref="B204:D204"/>
    <mergeCell ref="G204:J204"/>
    <mergeCell ref="B206:F206"/>
    <mergeCell ref="A202:A206"/>
    <mergeCell ref="B202:F202"/>
    <mergeCell ref="B203:D203"/>
    <mergeCell ref="E203:F203"/>
    <mergeCell ref="B478:C478"/>
    <mergeCell ref="D478:F478"/>
    <mergeCell ref="G478:J478"/>
    <mergeCell ref="G474:J474"/>
    <mergeCell ref="B475:F475"/>
    <mergeCell ref="G475:J475"/>
    <mergeCell ref="B476:C477"/>
    <mergeCell ref="D476:F476"/>
    <mergeCell ref="G476:J476"/>
    <mergeCell ref="D477:F477"/>
    <mergeCell ref="G477:J477"/>
    <mergeCell ref="B470:C471"/>
    <mergeCell ref="D470:F470"/>
    <mergeCell ref="D471:F471"/>
    <mergeCell ref="A472:A478"/>
    <mergeCell ref="B472:F472"/>
    <mergeCell ref="G472:J472"/>
    <mergeCell ref="B473:C474"/>
    <mergeCell ref="D473:F473"/>
    <mergeCell ref="G473:J473"/>
    <mergeCell ref="B464:F464"/>
    <mergeCell ref="D474:F474"/>
    <mergeCell ref="B465:C466"/>
    <mergeCell ref="D465:F465"/>
    <mergeCell ref="G465:J465"/>
    <mergeCell ref="D466:F466"/>
    <mergeCell ref="G466:J466"/>
    <mergeCell ref="G462:J462"/>
    <mergeCell ref="D463:F463"/>
    <mergeCell ref="G463:J463"/>
    <mergeCell ref="A467:A471"/>
    <mergeCell ref="B467:F467"/>
    <mergeCell ref="B468:C469"/>
    <mergeCell ref="D468:F468"/>
    <mergeCell ref="D469:F469"/>
    <mergeCell ref="A461:A466"/>
    <mergeCell ref="B461:F461"/>
    <mergeCell ref="G464:J464"/>
    <mergeCell ref="B459:F459"/>
    <mergeCell ref="G459:H459"/>
    <mergeCell ref="I459:J459"/>
    <mergeCell ref="B460:F460"/>
    <mergeCell ref="G460:H460"/>
    <mergeCell ref="I460:J460"/>
    <mergeCell ref="G461:J461"/>
    <mergeCell ref="B462:C463"/>
    <mergeCell ref="D462:F462"/>
    <mergeCell ref="A456:A460"/>
    <mergeCell ref="B456:F456"/>
    <mergeCell ref="G456:H456"/>
    <mergeCell ref="I456:J456"/>
    <mergeCell ref="B457:F457"/>
    <mergeCell ref="G457:H457"/>
    <mergeCell ref="I457:J457"/>
    <mergeCell ref="B458:F458"/>
    <mergeCell ref="G458:H458"/>
    <mergeCell ref="I458:J458"/>
    <mergeCell ref="B450:C451"/>
    <mergeCell ref="D450:F450"/>
    <mergeCell ref="H450:J455"/>
    <mergeCell ref="D451:F451"/>
    <mergeCell ref="B452:C453"/>
    <mergeCell ref="D452:F452"/>
    <mergeCell ref="D453:F453"/>
    <mergeCell ref="B454:C455"/>
    <mergeCell ref="D454:F454"/>
    <mergeCell ref="D455:F455"/>
    <mergeCell ref="B447:F447"/>
    <mergeCell ref="H447:I447"/>
    <mergeCell ref="B448:C449"/>
    <mergeCell ref="D448:F448"/>
    <mergeCell ref="H448:I448"/>
    <mergeCell ref="D449:F449"/>
    <mergeCell ref="H449:I449"/>
    <mergeCell ref="B443:C444"/>
    <mergeCell ref="D443:F443"/>
    <mergeCell ref="D444:F444"/>
    <mergeCell ref="B445:C446"/>
    <mergeCell ref="D445:F445"/>
    <mergeCell ref="D446:F446"/>
    <mergeCell ref="B437:C438"/>
    <mergeCell ref="D437:F437"/>
    <mergeCell ref="H437:J446"/>
    <mergeCell ref="D438:F438"/>
    <mergeCell ref="B439:C440"/>
    <mergeCell ref="D439:F439"/>
    <mergeCell ref="D440:F440"/>
    <mergeCell ref="B441:C442"/>
    <mergeCell ref="D441:F441"/>
    <mergeCell ref="D442:F442"/>
    <mergeCell ref="H433:I433"/>
    <mergeCell ref="D434:F434"/>
    <mergeCell ref="H434:I434"/>
    <mergeCell ref="B435:C436"/>
    <mergeCell ref="D435:F435"/>
    <mergeCell ref="H435:I435"/>
    <mergeCell ref="D436:F436"/>
    <mergeCell ref="H436:I436"/>
    <mergeCell ref="B430:F430"/>
    <mergeCell ref="G430:H430"/>
    <mergeCell ref="I430:J430"/>
    <mergeCell ref="B431:F431"/>
    <mergeCell ref="G431:J431"/>
    <mergeCell ref="A432:A455"/>
    <mergeCell ref="B432:F432"/>
    <mergeCell ref="H432:I432"/>
    <mergeCell ref="B433:C434"/>
    <mergeCell ref="D433:F433"/>
    <mergeCell ref="B428:F428"/>
    <mergeCell ref="G428:H428"/>
    <mergeCell ref="I428:J428"/>
    <mergeCell ref="B429:F429"/>
    <mergeCell ref="G429:H429"/>
    <mergeCell ref="I429:J429"/>
    <mergeCell ref="B426:F426"/>
    <mergeCell ref="G426:H426"/>
    <mergeCell ref="I426:J426"/>
    <mergeCell ref="B427:F427"/>
    <mergeCell ref="G427:H427"/>
    <mergeCell ref="I427:J427"/>
    <mergeCell ref="B424:F424"/>
    <mergeCell ref="G424:H424"/>
    <mergeCell ref="I424:J424"/>
    <mergeCell ref="B425:F425"/>
    <mergeCell ref="G425:H425"/>
    <mergeCell ref="I425:J425"/>
    <mergeCell ref="B422:F422"/>
    <mergeCell ref="G422:H422"/>
    <mergeCell ref="I422:J422"/>
    <mergeCell ref="B423:F423"/>
    <mergeCell ref="G423:H423"/>
    <mergeCell ref="I423:J423"/>
    <mergeCell ref="B420:F420"/>
    <mergeCell ref="G420:H420"/>
    <mergeCell ref="I420:J420"/>
    <mergeCell ref="B421:F421"/>
    <mergeCell ref="G421:H421"/>
    <mergeCell ref="I421:J421"/>
    <mergeCell ref="B418:C418"/>
    <mergeCell ref="D418:F418"/>
    <mergeCell ref="G418:J418"/>
    <mergeCell ref="B419:C419"/>
    <mergeCell ref="D419:F419"/>
    <mergeCell ref="G419:J419"/>
    <mergeCell ref="A415:A430"/>
    <mergeCell ref="B415:F415"/>
    <mergeCell ref="G415:H415"/>
    <mergeCell ref="I415:J415"/>
    <mergeCell ref="B416:F416"/>
    <mergeCell ref="G416:H416"/>
    <mergeCell ref="I416:J416"/>
    <mergeCell ref="B417:F417"/>
    <mergeCell ref="G417:H417"/>
    <mergeCell ref="I417:J417"/>
    <mergeCell ref="B412:F412"/>
    <mergeCell ref="G412:J412"/>
    <mergeCell ref="B413:F413"/>
    <mergeCell ref="G413:J413"/>
    <mergeCell ref="B414:F414"/>
    <mergeCell ref="G414:J414"/>
    <mergeCell ref="H407:I407"/>
    <mergeCell ref="B408:F408"/>
    <mergeCell ref="H408:I408"/>
    <mergeCell ref="B409:F409"/>
    <mergeCell ref="G409:J409"/>
    <mergeCell ref="A410:A414"/>
    <mergeCell ref="B410:F410"/>
    <mergeCell ref="G410:J410"/>
    <mergeCell ref="B411:F411"/>
    <mergeCell ref="G411:J411"/>
    <mergeCell ref="A403:A409"/>
    <mergeCell ref="B403:F403"/>
    <mergeCell ref="H403:I403"/>
    <mergeCell ref="B404:F404"/>
    <mergeCell ref="H404:I404"/>
    <mergeCell ref="B405:F405"/>
    <mergeCell ref="H405:I405"/>
    <mergeCell ref="B406:F406"/>
    <mergeCell ref="G406:J406"/>
    <mergeCell ref="B407:F407"/>
    <mergeCell ref="B400:C400"/>
    <mergeCell ref="D400:F402"/>
    <mergeCell ref="G400:J400"/>
    <mergeCell ref="B401:C401"/>
    <mergeCell ref="G401:J401"/>
    <mergeCell ref="B402:C402"/>
    <mergeCell ref="G402:J402"/>
    <mergeCell ref="H396:I396"/>
    <mergeCell ref="D397:F397"/>
    <mergeCell ref="H397:I397"/>
    <mergeCell ref="B398:C399"/>
    <mergeCell ref="D398:F398"/>
    <mergeCell ref="H398:I398"/>
    <mergeCell ref="D399:F399"/>
    <mergeCell ref="H399:I399"/>
    <mergeCell ref="B393:F393"/>
    <mergeCell ref="G393:H393"/>
    <mergeCell ref="I393:J393"/>
    <mergeCell ref="B394:F394"/>
    <mergeCell ref="G394:J394"/>
    <mergeCell ref="A395:A402"/>
    <mergeCell ref="B395:F395"/>
    <mergeCell ref="H395:I395"/>
    <mergeCell ref="B396:C397"/>
    <mergeCell ref="D396:F396"/>
    <mergeCell ref="G390:H390"/>
    <mergeCell ref="I390:J390"/>
    <mergeCell ref="B391:F391"/>
    <mergeCell ref="G391:H391"/>
    <mergeCell ref="I391:J391"/>
    <mergeCell ref="B392:F392"/>
    <mergeCell ref="G392:H392"/>
    <mergeCell ref="I392:J392"/>
    <mergeCell ref="A387:A388"/>
    <mergeCell ref="B387:F387"/>
    <mergeCell ref="G387:J387"/>
    <mergeCell ref="B388:F388"/>
    <mergeCell ref="G388:J388"/>
    <mergeCell ref="A389:A394"/>
    <mergeCell ref="B389:F389"/>
    <mergeCell ref="G389:H389"/>
    <mergeCell ref="I389:J389"/>
    <mergeCell ref="B390:F390"/>
    <mergeCell ref="B384:F384"/>
    <mergeCell ref="G384:J384"/>
    <mergeCell ref="B385:F385"/>
    <mergeCell ref="G385:J385"/>
    <mergeCell ref="B386:F386"/>
    <mergeCell ref="G386:J386"/>
    <mergeCell ref="H379:J379"/>
    <mergeCell ref="A380:A386"/>
    <mergeCell ref="B380:F380"/>
    <mergeCell ref="H380:I380"/>
    <mergeCell ref="B381:F381"/>
    <mergeCell ref="H381:I381"/>
    <mergeCell ref="B382:F382"/>
    <mergeCell ref="H382:I382"/>
    <mergeCell ref="B383:F383"/>
    <mergeCell ref="G383:J383"/>
    <mergeCell ref="H374:J374"/>
    <mergeCell ref="B375:F375"/>
    <mergeCell ref="B376:F376"/>
    <mergeCell ref="B377:F377"/>
    <mergeCell ref="B378:F378"/>
    <mergeCell ref="H378:J378"/>
    <mergeCell ref="A370:A379"/>
    <mergeCell ref="B370:F370"/>
    <mergeCell ref="B371:F371"/>
    <mergeCell ref="B372:F372"/>
    <mergeCell ref="B373:F373"/>
    <mergeCell ref="B374:F374"/>
    <mergeCell ref="B379:F379"/>
    <mergeCell ref="A366:A369"/>
    <mergeCell ref="B366:F366"/>
    <mergeCell ref="H366:I366"/>
    <mergeCell ref="D367:F367"/>
    <mergeCell ref="H367:I367"/>
    <mergeCell ref="D368:F368"/>
    <mergeCell ref="H368:I368"/>
    <mergeCell ref="B369:D369"/>
    <mergeCell ref="E369:F369"/>
    <mergeCell ref="G369:J369"/>
    <mergeCell ref="G362:J362"/>
    <mergeCell ref="B363:F363"/>
    <mergeCell ref="G363:J363"/>
    <mergeCell ref="B364:F364"/>
    <mergeCell ref="G364:J364"/>
    <mergeCell ref="B365:F365"/>
    <mergeCell ref="G365:J365"/>
    <mergeCell ref="G358:J358"/>
    <mergeCell ref="B359:F359"/>
    <mergeCell ref="G359:J359"/>
    <mergeCell ref="B360:F360"/>
    <mergeCell ref="G360:J360"/>
    <mergeCell ref="B361:F361"/>
    <mergeCell ref="G361:J361"/>
    <mergeCell ref="G355:H355"/>
    <mergeCell ref="I355:J355"/>
    <mergeCell ref="B356:F356"/>
    <mergeCell ref="G356:H356"/>
    <mergeCell ref="I356:J356"/>
    <mergeCell ref="B357:F357"/>
    <mergeCell ref="G357:H357"/>
    <mergeCell ref="I357:J357"/>
    <mergeCell ref="A352:A354"/>
    <mergeCell ref="B352:F352"/>
    <mergeCell ref="B353:F353"/>
    <mergeCell ref="B354:F354"/>
    <mergeCell ref="A355:A365"/>
    <mergeCell ref="B355:F355"/>
    <mergeCell ref="B358:F358"/>
    <mergeCell ref="B362:F362"/>
    <mergeCell ref="G348:J348"/>
    <mergeCell ref="B349:F349"/>
    <mergeCell ref="G349:J349"/>
    <mergeCell ref="B350:F350"/>
    <mergeCell ref="G350:J350"/>
    <mergeCell ref="B351:F351"/>
    <mergeCell ref="G351:J351"/>
    <mergeCell ref="A344:A351"/>
    <mergeCell ref="B344:F344"/>
    <mergeCell ref="G344:J344"/>
    <mergeCell ref="B345:F345"/>
    <mergeCell ref="G345:J345"/>
    <mergeCell ref="B346:F346"/>
    <mergeCell ref="G346:J346"/>
    <mergeCell ref="B347:F347"/>
    <mergeCell ref="G347:J347"/>
    <mergeCell ref="B348:F348"/>
    <mergeCell ref="B341:F341"/>
    <mergeCell ref="G341:J341"/>
    <mergeCell ref="B342:F342"/>
    <mergeCell ref="G342:J342"/>
    <mergeCell ref="B343:F343"/>
    <mergeCell ref="G343:J343"/>
    <mergeCell ref="B338:F338"/>
    <mergeCell ref="G338:J338"/>
    <mergeCell ref="B339:F339"/>
    <mergeCell ref="G339:J339"/>
    <mergeCell ref="B340:F340"/>
    <mergeCell ref="G340:J340"/>
    <mergeCell ref="B335:F335"/>
    <mergeCell ref="G335:J335"/>
    <mergeCell ref="B336:F336"/>
    <mergeCell ref="G336:J336"/>
    <mergeCell ref="B337:F337"/>
    <mergeCell ref="G337:J337"/>
    <mergeCell ref="B332:F332"/>
    <mergeCell ref="G332:J332"/>
    <mergeCell ref="B333:F333"/>
    <mergeCell ref="G333:J333"/>
    <mergeCell ref="B334:F334"/>
    <mergeCell ref="G334:J334"/>
    <mergeCell ref="B329:F329"/>
    <mergeCell ref="G329:J329"/>
    <mergeCell ref="B330:F330"/>
    <mergeCell ref="G330:J330"/>
    <mergeCell ref="B331:F331"/>
    <mergeCell ref="G331:J331"/>
    <mergeCell ref="G323:J323"/>
    <mergeCell ref="B324:F324"/>
    <mergeCell ref="G324:J324"/>
    <mergeCell ref="A325:A343"/>
    <mergeCell ref="B325:F325"/>
    <mergeCell ref="G325:J325"/>
    <mergeCell ref="B326:F327"/>
    <mergeCell ref="G326:J327"/>
    <mergeCell ref="B328:F328"/>
    <mergeCell ref="G328:J328"/>
    <mergeCell ref="G319:J319"/>
    <mergeCell ref="B320:F320"/>
    <mergeCell ref="G320:J320"/>
    <mergeCell ref="B321:F321"/>
    <mergeCell ref="G321:J321"/>
    <mergeCell ref="B322:F322"/>
    <mergeCell ref="G322:J322"/>
    <mergeCell ref="B315:F315"/>
    <mergeCell ref="B316:F316"/>
    <mergeCell ref="B317:F317"/>
    <mergeCell ref="B318:F318"/>
    <mergeCell ref="A319:A324"/>
    <mergeCell ref="B319:F319"/>
    <mergeCell ref="B323:F323"/>
    <mergeCell ref="B310:F310"/>
    <mergeCell ref="G310:J310"/>
    <mergeCell ref="B311:F311"/>
    <mergeCell ref="B312:F312"/>
    <mergeCell ref="B313:F313"/>
    <mergeCell ref="B314:F314"/>
    <mergeCell ref="B305:F305"/>
    <mergeCell ref="B306:F306"/>
    <mergeCell ref="B307:F307"/>
    <mergeCell ref="B308:F308"/>
    <mergeCell ref="G308:J308"/>
    <mergeCell ref="B309:F309"/>
    <mergeCell ref="G309:J309"/>
    <mergeCell ref="B303:C303"/>
    <mergeCell ref="D303:F303"/>
    <mergeCell ref="G303:J303"/>
    <mergeCell ref="B304:C304"/>
    <mergeCell ref="D304:F304"/>
    <mergeCell ref="G304:J304"/>
    <mergeCell ref="G299:H299"/>
    <mergeCell ref="I299:J299"/>
    <mergeCell ref="B300:F300"/>
    <mergeCell ref="G300:H300"/>
    <mergeCell ref="I300:J300"/>
    <mergeCell ref="A301:A318"/>
    <mergeCell ref="B301:F301"/>
    <mergeCell ref="H301:I301"/>
    <mergeCell ref="B302:F302"/>
    <mergeCell ref="H302:I302"/>
    <mergeCell ref="B296:C296"/>
    <mergeCell ref="D296:F296"/>
    <mergeCell ref="G296:J296"/>
    <mergeCell ref="B297:F297"/>
    <mergeCell ref="G297:J297"/>
    <mergeCell ref="A298:A300"/>
    <mergeCell ref="B298:F298"/>
    <mergeCell ref="G298:H298"/>
    <mergeCell ref="I298:J298"/>
    <mergeCell ref="B299:F299"/>
    <mergeCell ref="R292:U292"/>
    <mergeCell ref="D293:F293"/>
    <mergeCell ref="B294:C295"/>
    <mergeCell ref="D294:F294"/>
    <mergeCell ref="G294:J294"/>
    <mergeCell ref="D295:F295"/>
    <mergeCell ref="G295:J295"/>
    <mergeCell ref="B289:F289"/>
    <mergeCell ref="B290:C291"/>
    <mergeCell ref="D290:F290"/>
    <mergeCell ref="D291:F291"/>
    <mergeCell ref="B292:C293"/>
    <mergeCell ref="D292:F292"/>
    <mergeCell ref="D286:F286"/>
    <mergeCell ref="G286:J286"/>
    <mergeCell ref="B287:C287"/>
    <mergeCell ref="D287:F287"/>
    <mergeCell ref="H287:I287"/>
    <mergeCell ref="B288:C288"/>
    <mergeCell ref="D288:F288"/>
    <mergeCell ref="G288:J288"/>
    <mergeCell ref="G282:J282"/>
    <mergeCell ref="B283:F283"/>
    <mergeCell ref="G283:J283"/>
    <mergeCell ref="A284:A297"/>
    <mergeCell ref="B284:F284"/>
    <mergeCell ref="H284:I284"/>
    <mergeCell ref="B285:C285"/>
    <mergeCell ref="D285:F285"/>
    <mergeCell ref="H285:I285"/>
    <mergeCell ref="B286:C286"/>
    <mergeCell ref="A278:A283"/>
    <mergeCell ref="B278:F278"/>
    <mergeCell ref="G278:J278"/>
    <mergeCell ref="B279:F279"/>
    <mergeCell ref="G279:J279"/>
    <mergeCell ref="B280:F280"/>
    <mergeCell ref="G280:J280"/>
    <mergeCell ref="B281:F281"/>
    <mergeCell ref="G281:J281"/>
    <mergeCell ref="B282:F282"/>
    <mergeCell ref="I274:J274"/>
    <mergeCell ref="B275:C275"/>
    <mergeCell ref="G275:J275"/>
    <mergeCell ref="B276:C276"/>
    <mergeCell ref="G276:J276"/>
    <mergeCell ref="B277:C277"/>
    <mergeCell ref="G277:J277"/>
    <mergeCell ref="B271:C271"/>
    <mergeCell ref="G271:J271"/>
    <mergeCell ref="B272:C272"/>
    <mergeCell ref="G272:J272"/>
    <mergeCell ref="B273:C273"/>
    <mergeCell ref="D273:F277"/>
    <mergeCell ref="G273:H273"/>
    <mergeCell ref="I273:J273"/>
    <mergeCell ref="B274:C274"/>
    <mergeCell ref="G274:H274"/>
    <mergeCell ref="G268:H268"/>
    <mergeCell ref="I268:J268"/>
    <mergeCell ref="B269:C269"/>
    <mergeCell ref="G269:H269"/>
    <mergeCell ref="I269:J269"/>
    <mergeCell ref="B270:C270"/>
    <mergeCell ref="G270:J270"/>
    <mergeCell ref="B266:C266"/>
    <mergeCell ref="D266:F266"/>
    <mergeCell ref="G266:H266"/>
    <mergeCell ref="I266:J266"/>
    <mergeCell ref="A267:A277"/>
    <mergeCell ref="B267:F267"/>
    <mergeCell ref="G267:H267"/>
    <mergeCell ref="I267:J267"/>
    <mergeCell ref="B268:C268"/>
    <mergeCell ref="D268:F272"/>
    <mergeCell ref="I263:J263"/>
    <mergeCell ref="B264:C264"/>
    <mergeCell ref="D264:F264"/>
    <mergeCell ref="G264:H264"/>
    <mergeCell ref="I264:J264"/>
    <mergeCell ref="B265:C265"/>
    <mergeCell ref="D265:F265"/>
    <mergeCell ref="G265:H265"/>
    <mergeCell ref="I265:J265"/>
    <mergeCell ref="A261:A266"/>
    <mergeCell ref="B261:F261"/>
    <mergeCell ref="G261:H261"/>
    <mergeCell ref="I261:J261"/>
    <mergeCell ref="B262:F262"/>
    <mergeCell ref="G262:H262"/>
    <mergeCell ref="I262:J262"/>
    <mergeCell ref="B263:C263"/>
    <mergeCell ref="D263:F263"/>
    <mergeCell ref="G263:H263"/>
    <mergeCell ref="D255:F255"/>
    <mergeCell ref="G255:J255"/>
    <mergeCell ref="D256:F256"/>
    <mergeCell ref="G256:J256"/>
    <mergeCell ref="A257:A260"/>
    <mergeCell ref="B257:F257"/>
    <mergeCell ref="G257:J257"/>
    <mergeCell ref="B260:F260"/>
    <mergeCell ref="G260:J260"/>
    <mergeCell ref="B258:F258"/>
    <mergeCell ref="G249:J249"/>
    <mergeCell ref="A250:A251"/>
    <mergeCell ref="B250:F250"/>
    <mergeCell ref="B251:F251"/>
    <mergeCell ref="A252:A256"/>
    <mergeCell ref="B252:F252"/>
    <mergeCell ref="B253:C254"/>
    <mergeCell ref="D253:F253"/>
    <mergeCell ref="D254:F254"/>
    <mergeCell ref="B255:C256"/>
    <mergeCell ref="G246:J246"/>
    <mergeCell ref="B247:D247"/>
    <mergeCell ref="E247:F247"/>
    <mergeCell ref="B248:D248"/>
    <mergeCell ref="E248:F248"/>
    <mergeCell ref="G248:J248"/>
    <mergeCell ref="A243:A249"/>
    <mergeCell ref="B243:D243"/>
    <mergeCell ref="E243:F243"/>
    <mergeCell ref="B244:D244"/>
    <mergeCell ref="E244:F244"/>
    <mergeCell ref="B245:D245"/>
    <mergeCell ref="E245:F245"/>
    <mergeCell ref="B246:C246"/>
    <mergeCell ref="D246:F246"/>
    <mergeCell ref="B249:F249"/>
    <mergeCell ref="A240:A242"/>
    <mergeCell ref="B240:F240"/>
    <mergeCell ref="G240:J240"/>
    <mergeCell ref="B241:F241"/>
    <mergeCell ref="G241:J241"/>
    <mergeCell ref="B242:F242"/>
    <mergeCell ref="G242:J242"/>
    <mergeCell ref="B236:F236"/>
    <mergeCell ref="B237:C238"/>
    <mergeCell ref="D237:F237"/>
    <mergeCell ref="D238:F238"/>
    <mergeCell ref="B239:F239"/>
    <mergeCell ref="G239:J239"/>
    <mergeCell ref="B234:F234"/>
    <mergeCell ref="G234:H234"/>
    <mergeCell ref="I234:J234"/>
    <mergeCell ref="B235:F235"/>
    <mergeCell ref="G235:H235"/>
    <mergeCell ref="I235:J235"/>
    <mergeCell ref="G231:J231"/>
    <mergeCell ref="D232:F232"/>
    <mergeCell ref="G232:J232"/>
    <mergeCell ref="B233:C233"/>
    <mergeCell ref="D233:F233"/>
    <mergeCell ref="G233:H233"/>
    <mergeCell ref="I233:J233"/>
    <mergeCell ref="A226:A239"/>
    <mergeCell ref="B226:F226"/>
    <mergeCell ref="B227:C228"/>
    <mergeCell ref="D227:F227"/>
    <mergeCell ref="D228:F228"/>
    <mergeCell ref="B229:C230"/>
    <mergeCell ref="D229:F229"/>
    <mergeCell ref="D230:F230"/>
    <mergeCell ref="B231:C232"/>
    <mergeCell ref="D231:F231"/>
    <mergeCell ref="B220:C220"/>
    <mergeCell ref="D220:F222"/>
    <mergeCell ref="B221:C221"/>
    <mergeCell ref="B222:C222"/>
    <mergeCell ref="B223:C223"/>
    <mergeCell ref="D223:F225"/>
    <mergeCell ref="B224:C224"/>
    <mergeCell ref="B225:C225"/>
    <mergeCell ref="B216:C217"/>
    <mergeCell ref="D216:F216"/>
    <mergeCell ref="D217:F217"/>
    <mergeCell ref="B218:C219"/>
    <mergeCell ref="D218:F218"/>
    <mergeCell ref="D219:F219"/>
    <mergeCell ref="D210:F210"/>
    <mergeCell ref="D211:F211"/>
    <mergeCell ref="B212:C213"/>
    <mergeCell ref="D212:F212"/>
    <mergeCell ref="D213:F213"/>
    <mergeCell ref="B214:C215"/>
    <mergeCell ref="D214:F214"/>
    <mergeCell ref="D215:F215"/>
    <mergeCell ref="G200:J200"/>
    <mergeCell ref="B201:D201"/>
    <mergeCell ref="E201:F201"/>
    <mergeCell ref="G201:J201"/>
    <mergeCell ref="A207:A225"/>
    <mergeCell ref="B207:F207"/>
    <mergeCell ref="B208:C209"/>
    <mergeCell ref="D208:F208"/>
    <mergeCell ref="D209:F209"/>
    <mergeCell ref="B210:C211"/>
    <mergeCell ref="B196:F196"/>
    <mergeCell ref="A197:A201"/>
    <mergeCell ref="B197:F197"/>
    <mergeCell ref="B198:F198"/>
    <mergeCell ref="B199:F199"/>
    <mergeCell ref="B200:D200"/>
    <mergeCell ref="E200:F200"/>
    <mergeCell ref="B190:F190"/>
    <mergeCell ref="G190:J190"/>
    <mergeCell ref="A191:A196"/>
    <mergeCell ref="B191:F191"/>
    <mergeCell ref="B192:F192"/>
    <mergeCell ref="B193:C193"/>
    <mergeCell ref="D193:F193"/>
    <mergeCell ref="G193:J193"/>
    <mergeCell ref="B194:F194"/>
    <mergeCell ref="B195:F195"/>
    <mergeCell ref="B187:F187"/>
    <mergeCell ref="G187:J187"/>
    <mergeCell ref="B188:F188"/>
    <mergeCell ref="G188:J188"/>
    <mergeCell ref="B189:F189"/>
    <mergeCell ref="G189:J189"/>
    <mergeCell ref="B184:F184"/>
    <mergeCell ref="G184:J184"/>
    <mergeCell ref="B185:F185"/>
    <mergeCell ref="G185:J185"/>
    <mergeCell ref="B186:F186"/>
    <mergeCell ref="G186:J186"/>
    <mergeCell ref="G181:J181"/>
    <mergeCell ref="B182:B183"/>
    <mergeCell ref="C182:C183"/>
    <mergeCell ref="D182:F182"/>
    <mergeCell ref="G182:J182"/>
    <mergeCell ref="D183:F183"/>
    <mergeCell ref="G183:J183"/>
    <mergeCell ref="B177:F177"/>
    <mergeCell ref="G177:J177"/>
    <mergeCell ref="B178:F178"/>
    <mergeCell ref="G178:J178"/>
    <mergeCell ref="A179:A190"/>
    <mergeCell ref="B179:F179"/>
    <mergeCell ref="G179:J179"/>
    <mergeCell ref="B180:F180"/>
    <mergeCell ref="G180:J180"/>
    <mergeCell ref="B181:F181"/>
    <mergeCell ref="B174:F174"/>
    <mergeCell ref="G174:J174"/>
    <mergeCell ref="B175:F175"/>
    <mergeCell ref="G175:J175"/>
    <mergeCell ref="B176:F176"/>
    <mergeCell ref="G176:J176"/>
    <mergeCell ref="B170:F170"/>
    <mergeCell ref="G170:J170"/>
    <mergeCell ref="B171:F171"/>
    <mergeCell ref="G171:J171"/>
    <mergeCell ref="B172:C173"/>
    <mergeCell ref="D172:F172"/>
    <mergeCell ref="G172:J172"/>
    <mergeCell ref="D173:F173"/>
    <mergeCell ref="G173:J173"/>
    <mergeCell ref="B167:F167"/>
    <mergeCell ref="G167:J167"/>
    <mergeCell ref="B168:F168"/>
    <mergeCell ref="G168:J168"/>
    <mergeCell ref="B169:F169"/>
    <mergeCell ref="G169:J169"/>
    <mergeCell ref="G162:J162"/>
    <mergeCell ref="B163:F163"/>
    <mergeCell ref="G163:J163"/>
    <mergeCell ref="A164:A178"/>
    <mergeCell ref="B164:F164"/>
    <mergeCell ref="G164:J164"/>
    <mergeCell ref="B165:F165"/>
    <mergeCell ref="G165:J165"/>
    <mergeCell ref="B166:F166"/>
    <mergeCell ref="G166:J166"/>
    <mergeCell ref="A158:A163"/>
    <mergeCell ref="B158:F158"/>
    <mergeCell ref="G158:J158"/>
    <mergeCell ref="B159:F159"/>
    <mergeCell ref="G159:J159"/>
    <mergeCell ref="B160:F160"/>
    <mergeCell ref="G160:J160"/>
    <mergeCell ref="B161:F161"/>
    <mergeCell ref="G161:J161"/>
    <mergeCell ref="B162:F162"/>
    <mergeCell ref="B155:C157"/>
    <mergeCell ref="D155:F155"/>
    <mergeCell ref="G155:J155"/>
    <mergeCell ref="D156:F156"/>
    <mergeCell ref="G156:J156"/>
    <mergeCell ref="D157:F157"/>
    <mergeCell ref="G157:J157"/>
    <mergeCell ref="B151:C152"/>
    <mergeCell ref="D151:F151"/>
    <mergeCell ref="D152:F152"/>
    <mergeCell ref="B153:C154"/>
    <mergeCell ref="D153:F153"/>
    <mergeCell ref="D154:F154"/>
    <mergeCell ref="B147:C148"/>
    <mergeCell ref="D147:F147"/>
    <mergeCell ref="D148:F148"/>
    <mergeCell ref="B149:C150"/>
    <mergeCell ref="D149:F149"/>
    <mergeCell ref="D150:F150"/>
    <mergeCell ref="G141:J141"/>
    <mergeCell ref="B142:F142"/>
    <mergeCell ref="G142:J142"/>
    <mergeCell ref="B143:F143"/>
    <mergeCell ref="G143:J143"/>
    <mergeCell ref="A144:A157"/>
    <mergeCell ref="B144:F144"/>
    <mergeCell ref="B145:C146"/>
    <mergeCell ref="D145:F145"/>
    <mergeCell ref="D146:F146"/>
    <mergeCell ref="B137:F137"/>
    <mergeCell ref="G137:J137"/>
    <mergeCell ref="B138:F138"/>
    <mergeCell ref="G138:J138"/>
    <mergeCell ref="A139:A143"/>
    <mergeCell ref="B139:F139"/>
    <mergeCell ref="G139:J139"/>
    <mergeCell ref="B140:F140"/>
    <mergeCell ref="G140:J140"/>
    <mergeCell ref="B141:F141"/>
    <mergeCell ref="B133:C134"/>
    <mergeCell ref="D133:F133"/>
    <mergeCell ref="G133:J133"/>
    <mergeCell ref="D134:F134"/>
    <mergeCell ref="G134:J134"/>
    <mergeCell ref="A135:A138"/>
    <mergeCell ref="B135:F135"/>
    <mergeCell ref="G135:J135"/>
    <mergeCell ref="B136:F136"/>
    <mergeCell ref="G136:J136"/>
    <mergeCell ref="D129:F129"/>
    <mergeCell ref="D130:F130"/>
    <mergeCell ref="B131:C131"/>
    <mergeCell ref="D131:F131"/>
    <mergeCell ref="G131:J131"/>
    <mergeCell ref="B132:F132"/>
    <mergeCell ref="G132:J132"/>
    <mergeCell ref="B124:F124"/>
    <mergeCell ref="G124:J124"/>
    <mergeCell ref="B125:F125"/>
    <mergeCell ref="G125:J125"/>
    <mergeCell ref="A126:A134"/>
    <mergeCell ref="B126:F126"/>
    <mergeCell ref="B127:C128"/>
    <mergeCell ref="D127:F127"/>
    <mergeCell ref="D128:F128"/>
    <mergeCell ref="B129:C130"/>
    <mergeCell ref="G121:H121"/>
    <mergeCell ref="I121:J121"/>
    <mergeCell ref="B122:F122"/>
    <mergeCell ref="G122:J122"/>
    <mergeCell ref="B123:F123"/>
    <mergeCell ref="G123:J123"/>
    <mergeCell ref="A117:A125"/>
    <mergeCell ref="B117:F117"/>
    <mergeCell ref="G117:J117"/>
    <mergeCell ref="B118:F118"/>
    <mergeCell ref="G118:J118"/>
    <mergeCell ref="B119:F119"/>
    <mergeCell ref="G119:J119"/>
    <mergeCell ref="B120:F121"/>
    <mergeCell ref="G120:H120"/>
    <mergeCell ref="I120:J120"/>
    <mergeCell ref="G114:J114"/>
    <mergeCell ref="B115:C116"/>
    <mergeCell ref="D115:F115"/>
    <mergeCell ref="G115:J115"/>
    <mergeCell ref="D116:F116"/>
    <mergeCell ref="G116:J116"/>
    <mergeCell ref="K109:N109"/>
    <mergeCell ref="D110:F110"/>
    <mergeCell ref="G110:J110"/>
    <mergeCell ref="K110:N110"/>
    <mergeCell ref="B111:C112"/>
    <mergeCell ref="D111:F111"/>
    <mergeCell ref="G111:J111"/>
    <mergeCell ref="D112:F112"/>
    <mergeCell ref="G112:J112"/>
    <mergeCell ref="A108:A116"/>
    <mergeCell ref="B108:F108"/>
    <mergeCell ref="G108:J108"/>
    <mergeCell ref="B109:C110"/>
    <mergeCell ref="D109:F109"/>
    <mergeCell ref="G109:J109"/>
    <mergeCell ref="B113:C114"/>
    <mergeCell ref="D113:F113"/>
    <mergeCell ref="G113:J113"/>
    <mergeCell ref="D114:F114"/>
    <mergeCell ref="B105:F105"/>
    <mergeCell ref="G105:J105"/>
    <mergeCell ref="B106:F106"/>
    <mergeCell ref="G106:J106"/>
    <mergeCell ref="B107:F107"/>
    <mergeCell ref="G107:J107"/>
    <mergeCell ref="B102:F102"/>
    <mergeCell ref="G102:J102"/>
    <mergeCell ref="B103:F103"/>
    <mergeCell ref="G103:J103"/>
    <mergeCell ref="B104:F104"/>
    <mergeCell ref="G104:J104"/>
    <mergeCell ref="G97:J97"/>
    <mergeCell ref="A98:A107"/>
    <mergeCell ref="B98:F98"/>
    <mergeCell ref="G98:J98"/>
    <mergeCell ref="B99:F99"/>
    <mergeCell ref="G99:J99"/>
    <mergeCell ref="B100:F100"/>
    <mergeCell ref="G100:J100"/>
    <mergeCell ref="B101:F101"/>
    <mergeCell ref="G101:J101"/>
    <mergeCell ref="A94:A97"/>
    <mergeCell ref="B94:F94"/>
    <mergeCell ref="H94:I94"/>
    <mergeCell ref="B95:C96"/>
    <mergeCell ref="D95:F95"/>
    <mergeCell ref="H95:I95"/>
    <mergeCell ref="D96:F96"/>
    <mergeCell ref="H96:I96"/>
    <mergeCell ref="B97:C97"/>
    <mergeCell ref="D97:F97"/>
    <mergeCell ref="D91:F91"/>
    <mergeCell ref="G91:J91"/>
    <mergeCell ref="B92:C93"/>
    <mergeCell ref="D92:D93"/>
    <mergeCell ref="E92:F92"/>
    <mergeCell ref="G92:J92"/>
    <mergeCell ref="E93:F93"/>
    <mergeCell ref="G93:J93"/>
    <mergeCell ref="G85:J85"/>
    <mergeCell ref="B86:F86"/>
    <mergeCell ref="G86:J86"/>
    <mergeCell ref="B87:F87"/>
    <mergeCell ref="G87:J87"/>
    <mergeCell ref="A88:A93"/>
    <mergeCell ref="B88:F88"/>
    <mergeCell ref="B89:F89"/>
    <mergeCell ref="B90:F90"/>
    <mergeCell ref="B91:C91"/>
    <mergeCell ref="D81:F81"/>
    <mergeCell ref="G81:J81"/>
    <mergeCell ref="B82:F82"/>
    <mergeCell ref="G82:J82"/>
    <mergeCell ref="A83:A87"/>
    <mergeCell ref="B83:F83"/>
    <mergeCell ref="G83:J83"/>
    <mergeCell ref="B84:F84"/>
    <mergeCell ref="G84:J84"/>
    <mergeCell ref="B85:F85"/>
    <mergeCell ref="G76:J76"/>
    <mergeCell ref="A77:A82"/>
    <mergeCell ref="B77:F77"/>
    <mergeCell ref="B78:C79"/>
    <mergeCell ref="D78:F78"/>
    <mergeCell ref="D79:F79"/>
    <mergeCell ref="G79:J79"/>
    <mergeCell ref="B80:C81"/>
    <mergeCell ref="D80:F80"/>
    <mergeCell ref="G80:J80"/>
    <mergeCell ref="B72:F72"/>
    <mergeCell ref="G72:J72"/>
    <mergeCell ref="B73:F73"/>
    <mergeCell ref="G73:J73"/>
    <mergeCell ref="A74:A76"/>
    <mergeCell ref="B74:F74"/>
    <mergeCell ref="G74:J74"/>
    <mergeCell ref="B75:F75"/>
    <mergeCell ref="G75:J75"/>
    <mergeCell ref="B76:F76"/>
    <mergeCell ref="B69:F69"/>
    <mergeCell ref="G69:J69"/>
    <mergeCell ref="B70:F70"/>
    <mergeCell ref="G70:J70"/>
    <mergeCell ref="B71:F71"/>
    <mergeCell ref="G71:J71"/>
    <mergeCell ref="B66:F66"/>
    <mergeCell ref="G66:J66"/>
    <mergeCell ref="B67:F67"/>
    <mergeCell ref="G67:J67"/>
    <mergeCell ref="B68:F68"/>
    <mergeCell ref="G68:J68"/>
    <mergeCell ref="A62:A73"/>
    <mergeCell ref="B62:F62"/>
    <mergeCell ref="G62:J62"/>
    <mergeCell ref="B63:F63"/>
    <mergeCell ref="G63:J63"/>
    <mergeCell ref="B64:B65"/>
    <mergeCell ref="C64:F64"/>
    <mergeCell ref="G64:J64"/>
    <mergeCell ref="C65:F65"/>
    <mergeCell ref="G65:J65"/>
    <mergeCell ref="G59:J59"/>
    <mergeCell ref="A60:A61"/>
    <mergeCell ref="B60:F60"/>
    <mergeCell ref="G60:J60"/>
    <mergeCell ref="B61:F61"/>
    <mergeCell ref="G61:J61"/>
    <mergeCell ref="A55:A59"/>
    <mergeCell ref="B55:F55"/>
    <mergeCell ref="G55:J55"/>
    <mergeCell ref="B56:F56"/>
    <mergeCell ref="G56:J56"/>
    <mergeCell ref="B57:F57"/>
    <mergeCell ref="G57:J57"/>
    <mergeCell ref="B58:F58"/>
    <mergeCell ref="G58:J58"/>
    <mergeCell ref="B59:F59"/>
    <mergeCell ref="B52:F52"/>
    <mergeCell ref="G52:J52"/>
    <mergeCell ref="B53:F53"/>
    <mergeCell ref="G53:J53"/>
    <mergeCell ref="B54:F54"/>
    <mergeCell ref="G54:J54"/>
    <mergeCell ref="B46:F46"/>
    <mergeCell ref="G46:J46"/>
    <mergeCell ref="A47:A54"/>
    <mergeCell ref="B47:F47"/>
    <mergeCell ref="B48:C49"/>
    <mergeCell ref="D48:F48"/>
    <mergeCell ref="D49:F49"/>
    <mergeCell ref="B50:C51"/>
    <mergeCell ref="D50:F50"/>
    <mergeCell ref="D51:F51"/>
    <mergeCell ref="I43:J43"/>
    <mergeCell ref="D44:F44"/>
    <mergeCell ref="I44:J44"/>
    <mergeCell ref="B45:C45"/>
    <mergeCell ref="D45:F45"/>
    <mergeCell ref="G45:J45"/>
    <mergeCell ref="A40:A46"/>
    <mergeCell ref="B40:F40"/>
    <mergeCell ref="I40:J40"/>
    <mergeCell ref="B41:C42"/>
    <mergeCell ref="D41:F41"/>
    <mergeCell ref="I41:J41"/>
    <mergeCell ref="D42:F42"/>
    <mergeCell ref="I42:J42"/>
    <mergeCell ref="B43:C44"/>
    <mergeCell ref="D43:F43"/>
    <mergeCell ref="D35:F35"/>
    <mergeCell ref="B36:C37"/>
    <mergeCell ref="D36:F36"/>
    <mergeCell ref="D37:F37"/>
    <mergeCell ref="B38:C39"/>
    <mergeCell ref="D38:F38"/>
    <mergeCell ref="D39:F39"/>
    <mergeCell ref="A29:A39"/>
    <mergeCell ref="B29:F29"/>
    <mergeCell ref="B30:C31"/>
    <mergeCell ref="D30:F30"/>
    <mergeCell ref="D31:F31"/>
    <mergeCell ref="B32:C33"/>
    <mergeCell ref="D32:F32"/>
    <mergeCell ref="D33:F33"/>
    <mergeCell ref="B34:C35"/>
    <mergeCell ref="D34:F34"/>
    <mergeCell ref="B25:C26"/>
    <mergeCell ref="D25:F25"/>
    <mergeCell ref="D26:F26"/>
    <mergeCell ref="B27:F27"/>
    <mergeCell ref="G27:J27"/>
    <mergeCell ref="B28:F28"/>
    <mergeCell ref="G28:J28"/>
    <mergeCell ref="B21:F21"/>
    <mergeCell ref="B22:F22"/>
    <mergeCell ref="G22:J22"/>
    <mergeCell ref="B23:F23"/>
    <mergeCell ref="G23:J23"/>
    <mergeCell ref="B24:F24"/>
    <mergeCell ref="B17:C18"/>
    <mergeCell ref="D17:F17"/>
    <mergeCell ref="D18:F18"/>
    <mergeCell ref="B19:C20"/>
    <mergeCell ref="D19:F19"/>
    <mergeCell ref="D20:F20"/>
    <mergeCell ref="B13:F13"/>
    <mergeCell ref="B14:F14"/>
    <mergeCell ref="G14:J14"/>
    <mergeCell ref="B15:F15"/>
    <mergeCell ref="G15:J15"/>
    <mergeCell ref="B16:F16"/>
    <mergeCell ref="B8:F8"/>
    <mergeCell ref="B9:C10"/>
    <mergeCell ref="D9:F9"/>
    <mergeCell ref="D10:F10"/>
    <mergeCell ref="B11:C12"/>
    <mergeCell ref="D11:F11"/>
    <mergeCell ref="D12:F12"/>
    <mergeCell ref="B5:F5"/>
    <mergeCell ref="G5:J5"/>
    <mergeCell ref="B6:F6"/>
    <mergeCell ref="G6:J6"/>
    <mergeCell ref="B7:F7"/>
    <mergeCell ref="G7:J7"/>
    <mergeCell ref="B259:F259"/>
    <mergeCell ref="G258:J258"/>
    <mergeCell ref="G259:J259"/>
    <mergeCell ref="A1:J1"/>
    <mergeCell ref="A2:J2"/>
    <mergeCell ref="A3:A4"/>
    <mergeCell ref="B3:F4"/>
    <mergeCell ref="G3:J3"/>
    <mergeCell ref="G4:J4"/>
    <mergeCell ref="A5:A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79"/>
  <sheetViews>
    <sheetView zoomScalePageLayoutView="0" workbookViewId="0" topLeftCell="A64">
      <selection activeCell="N32" sqref="N32"/>
    </sheetView>
  </sheetViews>
  <sheetFormatPr defaultColWidth="9.140625" defaultRowHeight="12.75"/>
  <cols>
    <col min="1" max="1" width="21.140625" style="207" customWidth="1"/>
    <col min="2" max="2" width="67.140625" style="96" customWidth="1"/>
    <col min="3" max="3" width="30.28125" style="96" hidden="1" customWidth="1"/>
    <col min="4" max="4" width="25.7109375" style="96" hidden="1" customWidth="1"/>
    <col min="5" max="5" width="1.28515625" style="96" hidden="1" customWidth="1"/>
    <col min="6" max="6" width="26.7109375" style="96" hidden="1" customWidth="1"/>
    <col min="7" max="7" width="28.421875" style="96" hidden="1" customWidth="1"/>
    <col min="8" max="8" width="28.00390625" style="96" hidden="1" customWidth="1"/>
    <col min="9" max="9" width="22.421875" style="96" hidden="1" customWidth="1"/>
    <col min="10" max="13" width="35.00390625" style="96" hidden="1" customWidth="1"/>
    <col min="14" max="15" width="35.00390625" style="96" customWidth="1"/>
    <col min="16" max="16" width="15.57421875" style="95" bestFit="1" customWidth="1"/>
    <col min="17" max="16384" width="9.140625" style="96" customWidth="1"/>
  </cols>
  <sheetData>
    <row r="1" spans="1:15" ht="39" customHeight="1">
      <c r="A1" s="560" t="s">
        <v>445</v>
      </c>
      <c r="B1" s="561"/>
      <c r="C1" s="561"/>
      <c r="D1" s="561"/>
      <c r="E1" s="561"/>
      <c r="F1" s="561"/>
      <c r="G1" s="561"/>
      <c r="H1" s="561"/>
      <c r="I1" s="561"/>
      <c r="J1" s="561"/>
      <c r="K1" s="561"/>
      <c r="L1" s="561"/>
      <c r="M1" s="561"/>
      <c r="N1" s="561"/>
      <c r="O1" s="562"/>
    </row>
    <row r="2" spans="1:15" ht="39" customHeight="1" thickBot="1">
      <c r="A2" s="563"/>
      <c r="B2" s="564"/>
      <c r="C2" s="564"/>
      <c r="D2" s="564"/>
      <c r="E2" s="564"/>
      <c r="F2" s="564"/>
      <c r="G2" s="564"/>
      <c r="H2" s="564"/>
      <c r="I2" s="564"/>
      <c r="J2" s="564"/>
      <c r="K2" s="564"/>
      <c r="L2" s="565"/>
      <c r="M2" s="565"/>
      <c r="N2" s="564"/>
      <c r="O2" s="566"/>
    </row>
    <row r="3" spans="1:16" s="99" customFormat="1" ht="68.25" customHeight="1" thickBot="1">
      <c r="A3" s="567" t="s">
        <v>37</v>
      </c>
      <c r="B3" s="570" t="s">
        <v>446</v>
      </c>
      <c r="C3" s="573" t="s">
        <v>22</v>
      </c>
      <c r="D3" s="574"/>
      <c r="E3" s="97"/>
      <c r="F3" s="97"/>
      <c r="G3" s="97"/>
      <c r="H3" s="97"/>
      <c r="I3" s="560" t="s">
        <v>23</v>
      </c>
      <c r="J3" s="576" t="s">
        <v>26</v>
      </c>
      <c r="K3" s="577"/>
      <c r="L3" s="576" t="s">
        <v>30</v>
      </c>
      <c r="M3" s="577"/>
      <c r="N3" s="578" t="s">
        <v>29</v>
      </c>
      <c r="O3" s="579"/>
      <c r="P3" s="98"/>
    </row>
    <row r="4" spans="1:16" s="99" customFormat="1" ht="34.5" customHeight="1" thickBot="1">
      <c r="A4" s="568"/>
      <c r="B4" s="571"/>
      <c r="C4" s="580" t="s">
        <v>447</v>
      </c>
      <c r="D4" s="581"/>
      <c r="E4" s="100"/>
      <c r="F4" s="101"/>
      <c r="G4" s="582" t="s">
        <v>448</v>
      </c>
      <c r="H4" s="583"/>
      <c r="I4" s="575"/>
      <c r="J4" s="584" t="s">
        <v>447</v>
      </c>
      <c r="K4" s="574"/>
      <c r="L4" s="584" t="s">
        <v>447</v>
      </c>
      <c r="M4" s="574"/>
      <c r="N4" s="585" t="s">
        <v>447</v>
      </c>
      <c r="O4" s="586"/>
      <c r="P4" s="98"/>
    </row>
    <row r="5" spans="1:15" ht="61.5" thickBot="1">
      <c r="A5" s="569"/>
      <c r="B5" s="572"/>
      <c r="C5" s="102" t="s">
        <v>449</v>
      </c>
      <c r="D5" s="103" t="s">
        <v>3</v>
      </c>
      <c r="E5" s="104"/>
      <c r="F5" s="105"/>
      <c r="G5" s="106" t="s">
        <v>450</v>
      </c>
      <c r="H5" s="107" t="s">
        <v>451</v>
      </c>
      <c r="I5" s="563"/>
      <c r="J5" s="108" t="s">
        <v>449</v>
      </c>
      <c r="K5" s="103" t="s">
        <v>3</v>
      </c>
      <c r="L5" s="108" t="s">
        <v>449</v>
      </c>
      <c r="M5" s="103" t="s">
        <v>3</v>
      </c>
      <c r="N5" s="108" t="s">
        <v>449</v>
      </c>
      <c r="O5" s="103" t="s">
        <v>3</v>
      </c>
    </row>
    <row r="6" spans="1:16" s="120" customFormat="1" ht="31.5" customHeight="1" thickBot="1">
      <c r="A6" s="587" t="s">
        <v>40</v>
      </c>
      <c r="B6" s="110" t="s">
        <v>452</v>
      </c>
      <c r="C6" s="111">
        <v>1500</v>
      </c>
      <c r="D6" s="112">
        <v>1250</v>
      </c>
      <c r="E6" s="113"/>
      <c r="F6" s="113"/>
      <c r="G6" s="114"/>
      <c r="H6" s="115"/>
      <c r="I6" s="116">
        <v>0.5</v>
      </c>
      <c r="J6" s="117">
        <f aca="true" t="shared" si="0" ref="J6:J13">(C6*I6)+C6</f>
        <v>2250</v>
      </c>
      <c r="K6" s="118">
        <f aca="true" t="shared" si="1" ref="K6:K12">(D6*I6)+D6</f>
        <v>1875</v>
      </c>
      <c r="L6" s="590">
        <v>0.25</v>
      </c>
      <c r="M6" s="591"/>
      <c r="N6" s="117">
        <f aca="true" t="shared" si="2" ref="N6:O13">J6+(J6*0.25)</f>
        <v>2812.5</v>
      </c>
      <c r="O6" s="118">
        <f t="shared" si="2"/>
        <v>2343.75</v>
      </c>
      <c r="P6" s="119"/>
    </row>
    <row r="7" spans="1:16" s="120" customFormat="1" ht="31.5" customHeight="1" thickBot="1">
      <c r="A7" s="588"/>
      <c r="B7" s="122" t="s">
        <v>453</v>
      </c>
      <c r="C7" s="123">
        <v>200</v>
      </c>
      <c r="D7" s="124">
        <v>150</v>
      </c>
      <c r="E7" s="125"/>
      <c r="F7" s="125"/>
      <c r="G7" s="114"/>
      <c r="H7" s="115"/>
      <c r="I7" s="126">
        <v>0.5</v>
      </c>
      <c r="J7" s="127">
        <f t="shared" si="0"/>
        <v>300</v>
      </c>
      <c r="K7" s="128">
        <f t="shared" si="1"/>
        <v>225</v>
      </c>
      <c r="L7" s="592"/>
      <c r="M7" s="593"/>
      <c r="N7" s="117">
        <f t="shared" si="2"/>
        <v>375</v>
      </c>
      <c r="O7" s="118">
        <f t="shared" si="2"/>
        <v>281.25</v>
      </c>
      <c r="P7" s="119"/>
    </row>
    <row r="8" spans="1:16" s="120" customFormat="1" ht="36.75" thickBot="1">
      <c r="A8" s="589"/>
      <c r="B8" s="122" t="s">
        <v>454</v>
      </c>
      <c r="C8" s="123">
        <v>150</v>
      </c>
      <c r="D8" s="124">
        <v>100</v>
      </c>
      <c r="E8" s="125"/>
      <c r="F8" s="125"/>
      <c r="G8" s="114"/>
      <c r="H8" s="115"/>
      <c r="I8" s="126">
        <v>0.5</v>
      </c>
      <c r="J8" s="127">
        <f t="shared" si="0"/>
        <v>225</v>
      </c>
      <c r="K8" s="128">
        <f t="shared" si="1"/>
        <v>150</v>
      </c>
      <c r="L8" s="592"/>
      <c r="M8" s="593"/>
      <c r="N8" s="117">
        <f t="shared" si="2"/>
        <v>281.25</v>
      </c>
      <c r="O8" s="118">
        <f t="shared" si="2"/>
        <v>187.5</v>
      </c>
      <c r="P8" s="119"/>
    </row>
    <row r="9" spans="1:15" s="119" customFormat="1" ht="31.5" customHeight="1" thickBot="1">
      <c r="A9" s="596" t="s">
        <v>455</v>
      </c>
      <c r="B9" s="130" t="s">
        <v>456</v>
      </c>
      <c r="C9" s="123">
        <v>15000</v>
      </c>
      <c r="D9" s="124">
        <v>10000</v>
      </c>
      <c r="E9" s="131"/>
      <c r="F9" s="132"/>
      <c r="G9" s="133">
        <v>600000000</v>
      </c>
      <c r="H9" s="134">
        <v>400000000</v>
      </c>
      <c r="I9" s="126">
        <v>0.5</v>
      </c>
      <c r="J9" s="127">
        <f t="shared" si="0"/>
        <v>22500</v>
      </c>
      <c r="K9" s="128">
        <f t="shared" si="1"/>
        <v>15000</v>
      </c>
      <c r="L9" s="592"/>
      <c r="M9" s="593"/>
      <c r="N9" s="117">
        <f t="shared" si="2"/>
        <v>28125</v>
      </c>
      <c r="O9" s="118">
        <f t="shared" si="2"/>
        <v>18750</v>
      </c>
    </row>
    <row r="10" spans="1:15" s="119" customFormat="1" ht="31.5" customHeight="1" thickBot="1">
      <c r="A10" s="588"/>
      <c r="B10" s="130" t="s">
        <v>457</v>
      </c>
      <c r="C10" s="135">
        <v>3000</v>
      </c>
      <c r="D10" s="136">
        <v>2500</v>
      </c>
      <c r="E10" s="131"/>
      <c r="F10" s="132"/>
      <c r="G10" s="137"/>
      <c r="H10" s="138"/>
      <c r="I10" s="126">
        <v>0.5</v>
      </c>
      <c r="J10" s="127">
        <f t="shared" si="0"/>
        <v>4500</v>
      </c>
      <c r="K10" s="128">
        <f t="shared" si="1"/>
        <v>3750</v>
      </c>
      <c r="L10" s="592"/>
      <c r="M10" s="593"/>
      <c r="N10" s="117">
        <f t="shared" si="2"/>
        <v>5625</v>
      </c>
      <c r="O10" s="118">
        <f t="shared" si="2"/>
        <v>4687.5</v>
      </c>
    </row>
    <row r="11" spans="1:15" s="119" customFormat="1" ht="59.25" customHeight="1" thickBot="1">
      <c r="A11" s="589"/>
      <c r="B11" s="130" t="s">
        <v>458</v>
      </c>
      <c r="C11" s="135">
        <v>15000</v>
      </c>
      <c r="D11" s="136">
        <v>10000</v>
      </c>
      <c r="E11" s="131"/>
      <c r="F11" s="132"/>
      <c r="G11" s="137"/>
      <c r="H11" s="138"/>
      <c r="I11" s="126">
        <v>0.5</v>
      </c>
      <c r="J11" s="127">
        <f t="shared" si="0"/>
        <v>22500</v>
      </c>
      <c r="K11" s="128">
        <f t="shared" si="1"/>
        <v>15000</v>
      </c>
      <c r="L11" s="592"/>
      <c r="M11" s="593"/>
      <c r="N11" s="117">
        <f t="shared" si="2"/>
        <v>28125</v>
      </c>
      <c r="O11" s="118">
        <f t="shared" si="2"/>
        <v>18750</v>
      </c>
    </row>
    <row r="12" spans="1:16" s="120" customFormat="1" ht="31.5" customHeight="1" thickBot="1">
      <c r="A12" s="139" t="s">
        <v>459</v>
      </c>
      <c r="B12" s="130" t="s">
        <v>460</v>
      </c>
      <c r="C12" s="135">
        <v>4000</v>
      </c>
      <c r="D12" s="136">
        <v>2500</v>
      </c>
      <c r="E12" s="131"/>
      <c r="F12" s="132"/>
      <c r="G12" s="137"/>
      <c r="H12" s="138"/>
      <c r="I12" s="126">
        <v>0.2</v>
      </c>
      <c r="J12" s="127">
        <f t="shared" si="0"/>
        <v>4800</v>
      </c>
      <c r="K12" s="128">
        <f t="shared" si="1"/>
        <v>3000</v>
      </c>
      <c r="L12" s="592"/>
      <c r="M12" s="593"/>
      <c r="N12" s="117">
        <f t="shared" si="2"/>
        <v>6000</v>
      </c>
      <c r="O12" s="118">
        <f t="shared" si="2"/>
        <v>3750</v>
      </c>
      <c r="P12" s="119"/>
    </row>
    <row r="13" spans="1:16" s="120" customFormat="1" ht="31.5" customHeight="1" thickBot="1">
      <c r="A13" s="596" t="s">
        <v>461</v>
      </c>
      <c r="B13" s="130" t="s">
        <v>462</v>
      </c>
      <c r="C13" s="597">
        <v>70000</v>
      </c>
      <c r="D13" s="598"/>
      <c r="E13" s="131"/>
      <c r="F13" s="132"/>
      <c r="G13" s="140">
        <v>10000000000</v>
      </c>
      <c r="H13" s="132">
        <v>10000000000</v>
      </c>
      <c r="I13" s="126">
        <v>0.5</v>
      </c>
      <c r="J13" s="141">
        <f t="shared" si="0"/>
        <v>105000</v>
      </c>
      <c r="K13" s="142">
        <v>105000</v>
      </c>
      <c r="L13" s="594"/>
      <c r="M13" s="595"/>
      <c r="N13" s="143">
        <f t="shared" si="2"/>
        <v>131250</v>
      </c>
      <c r="O13" s="144">
        <f t="shared" si="2"/>
        <v>131250</v>
      </c>
      <c r="P13" s="119"/>
    </row>
    <row r="14" spans="1:16" s="120" customFormat="1" ht="31.5" customHeight="1" thickBot="1">
      <c r="A14" s="588"/>
      <c r="B14" s="130" t="s">
        <v>463</v>
      </c>
      <c r="C14" s="145" t="s">
        <v>464</v>
      </c>
      <c r="D14" s="146"/>
      <c r="E14" s="146"/>
      <c r="F14" s="146"/>
      <c r="G14" s="146"/>
      <c r="H14" s="146"/>
      <c r="I14" s="147"/>
      <c r="J14" s="599" t="s">
        <v>465</v>
      </c>
      <c r="K14" s="600"/>
      <c r="L14" s="600"/>
      <c r="M14" s="600"/>
      <c r="N14" s="600"/>
      <c r="O14" s="601"/>
      <c r="P14" s="119"/>
    </row>
    <row r="15" spans="1:16" s="120" customFormat="1" ht="31.5" customHeight="1">
      <c r="A15" s="588"/>
      <c r="B15" s="130" t="s">
        <v>466</v>
      </c>
      <c r="C15" s="123">
        <v>5000</v>
      </c>
      <c r="D15" s="124">
        <v>3000</v>
      </c>
      <c r="E15" s="131"/>
      <c r="F15" s="132"/>
      <c r="G15" s="140">
        <v>2000000000</v>
      </c>
      <c r="H15" s="132">
        <v>1000000000</v>
      </c>
      <c r="I15" s="126">
        <v>0.5</v>
      </c>
      <c r="J15" s="117">
        <f aca="true" t="shared" si="3" ref="J15:J36">(C15*I15)+C15</f>
        <v>7500</v>
      </c>
      <c r="K15" s="118">
        <f aca="true" t="shared" si="4" ref="K15:K33">(D15*I15)+D15</f>
        <v>4500</v>
      </c>
      <c r="L15" s="590">
        <v>0.25</v>
      </c>
      <c r="M15" s="591"/>
      <c r="N15" s="117">
        <f aca="true" t="shared" si="5" ref="N15:O21">J15+(J15*0.25)</f>
        <v>9375</v>
      </c>
      <c r="O15" s="118">
        <f t="shared" si="5"/>
        <v>5625</v>
      </c>
      <c r="P15" s="119"/>
    </row>
    <row r="16" spans="1:16" s="120" customFormat="1" ht="31.5" customHeight="1">
      <c r="A16" s="588"/>
      <c r="B16" s="130" t="s">
        <v>467</v>
      </c>
      <c r="C16" s="123">
        <v>1250</v>
      </c>
      <c r="D16" s="124">
        <v>750</v>
      </c>
      <c r="E16" s="131"/>
      <c r="F16" s="132"/>
      <c r="G16" s="140"/>
      <c r="H16" s="132"/>
      <c r="I16" s="126">
        <v>0.2</v>
      </c>
      <c r="J16" s="127">
        <f t="shared" si="3"/>
        <v>1500</v>
      </c>
      <c r="K16" s="128">
        <f t="shared" si="4"/>
        <v>900</v>
      </c>
      <c r="L16" s="592"/>
      <c r="M16" s="593"/>
      <c r="N16" s="148">
        <f t="shared" si="5"/>
        <v>1875</v>
      </c>
      <c r="O16" s="149">
        <f t="shared" si="5"/>
        <v>1125</v>
      </c>
      <c r="P16" s="119"/>
    </row>
    <row r="17" spans="1:16" s="120" customFormat="1" ht="31.5" customHeight="1" thickBot="1">
      <c r="A17" s="588"/>
      <c r="B17" s="130" t="s">
        <v>468</v>
      </c>
      <c r="C17" s="123">
        <v>3500</v>
      </c>
      <c r="D17" s="124">
        <v>2500</v>
      </c>
      <c r="E17" s="131"/>
      <c r="F17" s="132"/>
      <c r="G17" s="140"/>
      <c r="H17" s="132"/>
      <c r="I17" s="126">
        <v>0.2</v>
      </c>
      <c r="J17" s="127">
        <f t="shared" si="3"/>
        <v>4200</v>
      </c>
      <c r="K17" s="128">
        <f t="shared" si="4"/>
        <v>3000</v>
      </c>
      <c r="L17" s="592"/>
      <c r="M17" s="593"/>
      <c r="N17" s="148">
        <f t="shared" si="5"/>
        <v>5250</v>
      </c>
      <c r="O17" s="149">
        <f t="shared" si="5"/>
        <v>3750</v>
      </c>
      <c r="P17" s="119"/>
    </row>
    <row r="18" spans="1:15" s="152" customFormat="1" ht="31.5" customHeight="1" thickBot="1">
      <c r="A18" s="588"/>
      <c r="B18" s="130" t="s">
        <v>469</v>
      </c>
      <c r="C18" s="123">
        <v>10000</v>
      </c>
      <c r="D18" s="124">
        <v>8000</v>
      </c>
      <c r="E18" s="150"/>
      <c r="F18" s="150"/>
      <c r="G18" s="109"/>
      <c r="H18" s="151"/>
      <c r="I18" s="126">
        <v>0.2</v>
      </c>
      <c r="J18" s="127">
        <f t="shared" si="3"/>
        <v>12000</v>
      </c>
      <c r="K18" s="128">
        <f t="shared" si="4"/>
        <v>9600</v>
      </c>
      <c r="L18" s="592"/>
      <c r="M18" s="593"/>
      <c r="N18" s="148">
        <f t="shared" si="5"/>
        <v>15000</v>
      </c>
      <c r="O18" s="149">
        <f t="shared" si="5"/>
        <v>12000</v>
      </c>
    </row>
    <row r="19" spans="1:15" s="152" customFormat="1" ht="31.5" customHeight="1">
      <c r="A19" s="589"/>
      <c r="B19" s="130" t="s">
        <v>470</v>
      </c>
      <c r="C19" s="123">
        <v>15000</v>
      </c>
      <c r="D19" s="124">
        <v>10000</v>
      </c>
      <c r="E19" s="150"/>
      <c r="F19" s="150"/>
      <c r="G19" s="109"/>
      <c r="H19" s="151"/>
      <c r="I19" s="126">
        <v>0.5</v>
      </c>
      <c r="J19" s="127">
        <f t="shared" si="3"/>
        <v>22500</v>
      </c>
      <c r="K19" s="128">
        <f t="shared" si="4"/>
        <v>15000</v>
      </c>
      <c r="L19" s="592"/>
      <c r="M19" s="593"/>
      <c r="N19" s="148">
        <f t="shared" si="5"/>
        <v>28125</v>
      </c>
      <c r="O19" s="149">
        <f t="shared" si="5"/>
        <v>18750</v>
      </c>
    </row>
    <row r="20" spans="1:15" s="152" customFormat="1" ht="31.5" customHeight="1">
      <c r="A20" s="139" t="s">
        <v>107</v>
      </c>
      <c r="B20" s="130" t="s">
        <v>471</v>
      </c>
      <c r="C20" s="123">
        <v>3000</v>
      </c>
      <c r="D20" s="124">
        <v>2000</v>
      </c>
      <c r="E20" s="150"/>
      <c r="F20" s="150"/>
      <c r="G20" s="121"/>
      <c r="H20" s="153"/>
      <c r="I20" s="126">
        <v>0.5</v>
      </c>
      <c r="J20" s="127">
        <f t="shared" si="3"/>
        <v>4500</v>
      </c>
      <c r="K20" s="128">
        <f t="shared" si="4"/>
        <v>3000</v>
      </c>
      <c r="L20" s="592"/>
      <c r="M20" s="593"/>
      <c r="N20" s="148">
        <f t="shared" si="5"/>
        <v>5625</v>
      </c>
      <c r="O20" s="149">
        <f t="shared" si="5"/>
        <v>3750</v>
      </c>
    </row>
    <row r="21" spans="1:15" s="152" customFormat="1" ht="28.5" customHeight="1">
      <c r="A21" s="602" t="s">
        <v>472</v>
      </c>
      <c r="B21" s="604" t="s">
        <v>473</v>
      </c>
      <c r="C21" s="123">
        <v>3000</v>
      </c>
      <c r="D21" s="124">
        <v>2000</v>
      </c>
      <c r="E21" s="150"/>
      <c r="F21" s="150"/>
      <c r="G21" s="121"/>
      <c r="H21" s="153"/>
      <c r="I21" s="126">
        <v>0.2</v>
      </c>
      <c r="J21" s="606">
        <f t="shared" si="3"/>
        <v>3600</v>
      </c>
      <c r="K21" s="608">
        <f t="shared" si="4"/>
        <v>2400</v>
      </c>
      <c r="L21" s="592"/>
      <c r="M21" s="593"/>
      <c r="N21" s="606">
        <f t="shared" si="5"/>
        <v>4500</v>
      </c>
      <c r="O21" s="608">
        <f t="shared" si="5"/>
        <v>3000</v>
      </c>
    </row>
    <row r="22" spans="1:15" s="152" customFormat="1" ht="30.75" customHeight="1" thickBot="1">
      <c r="A22" s="603"/>
      <c r="B22" s="605"/>
      <c r="C22" s="157"/>
      <c r="D22" s="158"/>
      <c r="E22" s="150"/>
      <c r="F22" s="150"/>
      <c r="G22" s="121"/>
      <c r="H22" s="153"/>
      <c r="I22" s="159"/>
      <c r="J22" s="607"/>
      <c r="K22" s="609"/>
      <c r="L22" s="594"/>
      <c r="M22" s="595"/>
      <c r="N22" s="610"/>
      <c r="O22" s="611"/>
    </row>
    <row r="23" spans="1:15" s="152" customFormat="1" ht="40.5" customHeight="1" thickBot="1">
      <c r="A23" s="139" t="s">
        <v>474</v>
      </c>
      <c r="B23" s="130" t="s">
        <v>475</v>
      </c>
      <c r="C23" s="123">
        <v>25000</v>
      </c>
      <c r="D23" s="124">
        <v>20000</v>
      </c>
      <c r="E23" s="160"/>
      <c r="F23" s="160"/>
      <c r="G23" s="161"/>
      <c r="H23" s="161"/>
      <c r="I23" s="126">
        <v>0.5</v>
      </c>
      <c r="J23" s="141">
        <f t="shared" si="3"/>
        <v>37500</v>
      </c>
      <c r="K23" s="142">
        <f t="shared" si="4"/>
        <v>30000</v>
      </c>
      <c r="L23" s="612">
        <v>0.25</v>
      </c>
      <c r="M23" s="613"/>
      <c r="N23" s="162">
        <f>J23+(J23*0.25)</f>
        <v>46875</v>
      </c>
      <c r="O23" s="163">
        <f>K23+(K23*0.25)</f>
        <v>37500</v>
      </c>
    </row>
    <row r="24" spans="1:16" s="152" customFormat="1" ht="72" customHeight="1" thickBot="1">
      <c r="A24" s="129" t="s">
        <v>159</v>
      </c>
      <c r="B24" s="164" t="s">
        <v>476</v>
      </c>
      <c r="C24" s="165"/>
      <c r="D24" s="166"/>
      <c r="E24" s="150"/>
      <c r="F24" s="150"/>
      <c r="G24" s="153"/>
      <c r="H24" s="153"/>
      <c r="I24" s="167"/>
      <c r="J24" s="614" t="s">
        <v>477</v>
      </c>
      <c r="K24" s="615"/>
      <c r="L24" s="614" t="s">
        <v>477</v>
      </c>
      <c r="M24" s="616"/>
      <c r="N24" s="168">
        <v>100</v>
      </c>
      <c r="O24" s="144">
        <v>75</v>
      </c>
      <c r="P24" s="152" t="s">
        <v>478</v>
      </c>
    </row>
    <row r="25" spans="1:15" s="152" customFormat="1" ht="31.5" customHeight="1">
      <c r="A25" s="129" t="s">
        <v>479</v>
      </c>
      <c r="B25" s="164" t="s">
        <v>480</v>
      </c>
      <c r="C25" s="165">
        <v>5000</v>
      </c>
      <c r="D25" s="166">
        <v>3000</v>
      </c>
      <c r="E25" s="150"/>
      <c r="F25" s="150"/>
      <c r="G25" s="121"/>
      <c r="H25" s="153"/>
      <c r="I25" s="169">
        <v>0.2</v>
      </c>
      <c r="J25" s="170">
        <f t="shared" si="3"/>
        <v>6000</v>
      </c>
      <c r="K25" s="149">
        <f t="shared" si="4"/>
        <v>3600</v>
      </c>
      <c r="L25" s="590">
        <v>0.25</v>
      </c>
      <c r="M25" s="617"/>
      <c r="N25" s="170">
        <f aca="true" t="shared" si="6" ref="N25:O27">J25+(J25*0.25)</f>
        <v>7500</v>
      </c>
      <c r="O25" s="149">
        <f t="shared" si="6"/>
        <v>4500</v>
      </c>
    </row>
    <row r="26" spans="1:16" s="152" customFormat="1" ht="31.5" customHeight="1">
      <c r="A26" s="596" t="s">
        <v>178</v>
      </c>
      <c r="B26" s="130" t="s">
        <v>481</v>
      </c>
      <c r="C26" s="123">
        <v>5000</v>
      </c>
      <c r="D26" s="124">
        <v>3000</v>
      </c>
      <c r="E26" s="150"/>
      <c r="F26" s="150"/>
      <c r="G26" s="121"/>
      <c r="H26" s="153"/>
      <c r="I26" s="171">
        <v>0.2</v>
      </c>
      <c r="J26" s="172">
        <f t="shared" si="3"/>
        <v>6000</v>
      </c>
      <c r="K26" s="128">
        <f t="shared" si="4"/>
        <v>3600</v>
      </c>
      <c r="L26" s="592"/>
      <c r="M26" s="618"/>
      <c r="N26" s="170">
        <f t="shared" si="6"/>
        <v>7500</v>
      </c>
      <c r="O26" s="149">
        <f t="shared" si="6"/>
        <v>4500</v>
      </c>
      <c r="P26" s="620" t="s">
        <v>482</v>
      </c>
    </row>
    <row r="27" spans="1:16" s="152" customFormat="1" ht="31.5" customHeight="1" thickBot="1">
      <c r="A27" s="589"/>
      <c r="B27" s="173" t="s">
        <v>483</v>
      </c>
      <c r="C27" s="123">
        <v>250</v>
      </c>
      <c r="D27" s="124">
        <v>200</v>
      </c>
      <c r="E27" s="150"/>
      <c r="F27" s="150"/>
      <c r="G27" s="121"/>
      <c r="H27" s="153"/>
      <c r="I27" s="171">
        <v>0.2</v>
      </c>
      <c r="J27" s="172">
        <f t="shared" si="3"/>
        <v>300</v>
      </c>
      <c r="K27" s="128">
        <f t="shared" si="4"/>
        <v>240</v>
      </c>
      <c r="L27" s="594"/>
      <c r="M27" s="619"/>
      <c r="N27" s="170">
        <f t="shared" si="6"/>
        <v>375</v>
      </c>
      <c r="O27" s="149">
        <f t="shared" si="6"/>
        <v>300</v>
      </c>
      <c r="P27" s="620"/>
    </row>
    <row r="28" spans="1:16" s="120" customFormat="1" ht="31.5" customHeight="1" thickBot="1">
      <c r="A28" s="588" t="s">
        <v>202</v>
      </c>
      <c r="B28" s="122" t="s">
        <v>484</v>
      </c>
      <c r="C28" s="111">
        <v>1500</v>
      </c>
      <c r="D28" s="112">
        <v>1250</v>
      </c>
      <c r="E28" s="113"/>
      <c r="F28" s="113"/>
      <c r="G28" s="114"/>
      <c r="H28" s="115"/>
      <c r="I28" s="116">
        <v>0.5</v>
      </c>
      <c r="J28" s="621" t="s">
        <v>477</v>
      </c>
      <c r="K28" s="622"/>
      <c r="L28" s="621" t="s">
        <v>477</v>
      </c>
      <c r="M28" s="627"/>
      <c r="N28" s="174">
        <v>3000</v>
      </c>
      <c r="O28" s="118">
        <v>2500</v>
      </c>
      <c r="P28" s="620" t="s">
        <v>478</v>
      </c>
    </row>
    <row r="29" spans="1:16" s="120" customFormat="1" ht="31.5" customHeight="1" thickBot="1">
      <c r="A29" s="588"/>
      <c r="B29" s="122" t="s">
        <v>485</v>
      </c>
      <c r="C29" s="123">
        <v>200</v>
      </c>
      <c r="D29" s="124">
        <v>150</v>
      </c>
      <c r="E29" s="125"/>
      <c r="F29" s="125"/>
      <c r="G29" s="114"/>
      <c r="H29" s="115"/>
      <c r="I29" s="126">
        <v>0.5</v>
      </c>
      <c r="J29" s="623"/>
      <c r="K29" s="624"/>
      <c r="L29" s="623"/>
      <c r="M29" s="628"/>
      <c r="N29" s="172">
        <v>2000</v>
      </c>
      <c r="O29" s="128">
        <v>1500</v>
      </c>
      <c r="P29" s="620"/>
    </row>
    <row r="30" spans="1:16" s="120" customFormat="1" ht="36.75" customHeight="1" thickBot="1">
      <c r="A30" s="589"/>
      <c r="B30" s="154" t="s">
        <v>486</v>
      </c>
      <c r="C30" s="157">
        <v>150</v>
      </c>
      <c r="D30" s="158">
        <v>100</v>
      </c>
      <c r="E30" s="125"/>
      <c r="F30" s="125"/>
      <c r="G30" s="114"/>
      <c r="H30" s="115"/>
      <c r="I30" s="159">
        <v>0.5</v>
      </c>
      <c r="J30" s="625"/>
      <c r="K30" s="626"/>
      <c r="L30" s="629"/>
      <c r="M30" s="630"/>
      <c r="N30" s="175">
        <v>1500</v>
      </c>
      <c r="O30" s="156">
        <v>1000</v>
      </c>
      <c r="P30" s="620"/>
    </row>
    <row r="31" spans="1:16" s="120" customFormat="1" ht="31.5" customHeight="1">
      <c r="A31" s="602" t="s">
        <v>487</v>
      </c>
      <c r="B31" s="164" t="s">
        <v>488</v>
      </c>
      <c r="C31" s="165">
        <v>4000</v>
      </c>
      <c r="D31" s="166">
        <v>3000</v>
      </c>
      <c r="E31" s="176"/>
      <c r="F31" s="138"/>
      <c r="G31" s="137">
        <v>500000000</v>
      </c>
      <c r="H31" s="138">
        <v>400000000</v>
      </c>
      <c r="I31" s="167">
        <v>0.5</v>
      </c>
      <c r="J31" s="177">
        <f t="shared" si="3"/>
        <v>6000</v>
      </c>
      <c r="K31" s="177">
        <f t="shared" si="4"/>
        <v>4500</v>
      </c>
      <c r="L31" s="590">
        <v>0.25</v>
      </c>
      <c r="M31" s="591"/>
      <c r="N31" s="178">
        <f aca="true" t="shared" si="7" ref="N31:O36">J31+(J31*0.25)</f>
        <v>7500</v>
      </c>
      <c r="O31" s="118">
        <f t="shared" si="7"/>
        <v>5625</v>
      </c>
      <c r="P31" s="119"/>
    </row>
    <row r="32" spans="1:16" s="120" customFormat="1" ht="31.5" customHeight="1">
      <c r="A32" s="631"/>
      <c r="B32" s="164" t="s">
        <v>584</v>
      </c>
      <c r="C32" s="165"/>
      <c r="D32" s="166"/>
      <c r="E32" s="176"/>
      <c r="F32" s="138"/>
      <c r="G32" s="137"/>
      <c r="H32" s="138"/>
      <c r="I32" s="167"/>
      <c r="J32" s="177"/>
      <c r="K32" s="177"/>
      <c r="L32" s="592"/>
      <c r="M32" s="593"/>
      <c r="N32" s="180"/>
      <c r="O32" s="149"/>
      <c r="P32" s="119"/>
    </row>
    <row r="33" spans="1:16" s="120" customFormat="1" ht="58.5" customHeight="1">
      <c r="A33" s="631"/>
      <c r="B33" s="130" t="s">
        <v>489</v>
      </c>
      <c r="C33" s="123">
        <v>6000</v>
      </c>
      <c r="D33" s="124">
        <v>5000</v>
      </c>
      <c r="E33" s="131"/>
      <c r="F33" s="132"/>
      <c r="G33" s="140">
        <v>1000000000</v>
      </c>
      <c r="H33" s="132">
        <v>600000000</v>
      </c>
      <c r="I33" s="126">
        <v>0.5</v>
      </c>
      <c r="J33" s="179">
        <f t="shared" si="3"/>
        <v>9000</v>
      </c>
      <c r="K33" s="179">
        <f t="shared" si="4"/>
        <v>7500</v>
      </c>
      <c r="L33" s="592"/>
      <c r="M33" s="593"/>
      <c r="N33" s="180">
        <f t="shared" si="7"/>
        <v>11250</v>
      </c>
      <c r="O33" s="128">
        <f t="shared" si="7"/>
        <v>9375</v>
      </c>
      <c r="P33" s="119"/>
    </row>
    <row r="34" spans="1:16" s="120" customFormat="1" ht="31.5" customHeight="1">
      <c r="A34" s="631"/>
      <c r="B34" s="130" t="s">
        <v>490</v>
      </c>
      <c r="C34" s="632">
        <v>2000</v>
      </c>
      <c r="D34" s="633"/>
      <c r="E34" s="131"/>
      <c r="F34" s="132"/>
      <c r="G34" s="140"/>
      <c r="H34" s="132"/>
      <c r="I34" s="126">
        <v>0.5</v>
      </c>
      <c r="J34" s="179">
        <f t="shared" si="3"/>
        <v>3000</v>
      </c>
      <c r="K34" s="179">
        <v>3000</v>
      </c>
      <c r="L34" s="592"/>
      <c r="M34" s="593"/>
      <c r="N34" s="180">
        <f t="shared" si="7"/>
        <v>3750</v>
      </c>
      <c r="O34" s="128">
        <f t="shared" si="7"/>
        <v>3750</v>
      </c>
      <c r="P34" s="119"/>
    </row>
    <row r="35" spans="1:16" s="120" customFormat="1" ht="31.5" customHeight="1">
      <c r="A35" s="631"/>
      <c r="B35" s="130" t="s">
        <v>491</v>
      </c>
      <c r="C35" s="123">
        <v>25000</v>
      </c>
      <c r="D35" s="124">
        <v>20000</v>
      </c>
      <c r="E35" s="131"/>
      <c r="F35" s="132">
        <v>10000000000</v>
      </c>
      <c r="G35" s="140">
        <v>10000000000</v>
      </c>
      <c r="H35" s="132">
        <v>10000000000</v>
      </c>
      <c r="I35" s="126">
        <v>0.5</v>
      </c>
      <c r="J35" s="179">
        <f t="shared" si="3"/>
        <v>37500</v>
      </c>
      <c r="K35" s="179">
        <v>3000</v>
      </c>
      <c r="L35" s="592"/>
      <c r="M35" s="593"/>
      <c r="N35" s="180">
        <f t="shared" si="7"/>
        <v>46875</v>
      </c>
      <c r="O35" s="128">
        <v>37500</v>
      </c>
      <c r="P35" s="119"/>
    </row>
    <row r="36" spans="1:16" s="120" customFormat="1" ht="31.5" customHeight="1" thickBot="1">
      <c r="A36" s="631"/>
      <c r="B36" s="181" t="s">
        <v>492</v>
      </c>
      <c r="C36" s="182">
        <v>40000</v>
      </c>
      <c r="D36" s="183">
        <v>30000</v>
      </c>
      <c r="E36" s="184"/>
      <c r="F36" s="185"/>
      <c r="G36" s="634" t="s">
        <v>493</v>
      </c>
      <c r="H36" s="635"/>
      <c r="I36" s="186">
        <v>0.5</v>
      </c>
      <c r="J36" s="187">
        <f t="shared" si="3"/>
        <v>60000</v>
      </c>
      <c r="K36" s="187">
        <f>(D36*I36)+D36</f>
        <v>45000</v>
      </c>
      <c r="L36" s="594"/>
      <c r="M36" s="595"/>
      <c r="N36" s="188">
        <f t="shared" si="7"/>
        <v>75000</v>
      </c>
      <c r="O36" s="142">
        <f t="shared" si="7"/>
        <v>56250</v>
      </c>
      <c r="P36" s="119"/>
    </row>
    <row r="37" spans="1:16" s="120" customFormat="1" ht="31.5" customHeight="1" thickBot="1">
      <c r="A37" s="631"/>
      <c r="B37" s="164" t="s">
        <v>494</v>
      </c>
      <c r="C37" s="189" t="s">
        <v>464</v>
      </c>
      <c r="D37" s="189"/>
      <c r="E37" s="189"/>
      <c r="F37" s="189"/>
      <c r="G37" s="189"/>
      <c r="H37" s="189"/>
      <c r="I37" s="189"/>
      <c r="J37" s="636" t="s">
        <v>465</v>
      </c>
      <c r="K37" s="637"/>
      <c r="L37" s="637"/>
      <c r="M37" s="637"/>
      <c r="N37" s="637"/>
      <c r="O37" s="638"/>
      <c r="P37" s="119"/>
    </row>
    <row r="38" spans="1:16" s="120" customFormat="1" ht="31.5" customHeight="1" thickBot="1">
      <c r="A38" s="603"/>
      <c r="B38" s="130" t="s">
        <v>495</v>
      </c>
      <c r="C38" s="190" t="s">
        <v>464</v>
      </c>
      <c r="D38" s="190"/>
      <c r="E38" s="190"/>
      <c r="F38" s="190"/>
      <c r="G38" s="190"/>
      <c r="H38" s="190"/>
      <c r="I38" s="190"/>
      <c r="J38" s="599" t="s">
        <v>465</v>
      </c>
      <c r="K38" s="600"/>
      <c r="L38" s="600"/>
      <c r="M38" s="600"/>
      <c r="N38" s="600"/>
      <c r="O38" s="601"/>
      <c r="P38" s="119"/>
    </row>
    <row r="39" spans="1:16" s="120" customFormat="1" ht="11.25" customHeight="1">
      <c r="A39" s="596" t="s">
        <v>222</v>
      </c>
      <c r="B39" s="604" t="s">
        <v>496</v>
      </c>
      <c r="C39" s="123">
        <v>3500</v>
      </c>
      <c r="D39" s="124">
        <v>2500</v>
      </c>
      <c r="E39" s="131"/>
      <c r="F39" s="132"/>
      <c r="G39" s="191"/>
      <c r="H39" s="192"/>
      <c r="I39" s="126">
        <v>0.2</v>
      </c>
      <c r="J39" s="640">
        <v>4200</v>
      </c>
      <c r="K39" s="642">
        <v>3000</v>
      </c>
      <c r="L39" s="590">
        <v>0.25</v>
      </c>
      <c r="M39" s="591"/>
      <c r="N39" s="640">
        <f>J39+(J39*0.25)</f>
        <v>5250</v>
      </c>
      <c r="O39" s="642">
        <f>K39+(K39*0.25)</f>
        <v>3750</v>
      </c>
      <c r="P39" s="119"/>
    </row>
    <row r="40" spans="1:16" s="120" customFormat="1" ht="21" customHeight="1" thickBot="1">
      <c r="A40" s="588"/>
      <c r="B40" s="639"/>
      <c r="C40" s="157"/>
      <c r="D40" s="158"/>
      <c r="E40" s="195"/>
      <c r="F40" s="196"/>
      <c r="G40" s="197"/>
      <c r="H40" s="198"/>
      <c r="I40" s="159"/>
      <c r="J40" s="641"/>
      <c r="K40" s="643"/>
      <c r="L40" s="594"/>
      <c r="M40" s="595"/>
      <c r="N40" s="607"/>
      <c r="O40" s="609"/>
      <c r="P40" s="119"/>
    </row>
    <row r="41" spans="1:16" s="120" customFormat="1" ht="31.5" customHeight="1">
      <c r="A41" s="588"/>
      <c r="B41" s="164" t="s">
        <v>497</v>
      </c>
      <c r="C41" s="165">
        <v>40000</v>
      </c>
      <c r="D41" s="166">
        <v>30000</v>
      </c>
      <c r="E41" s="176"/>
      <c r="F41" s="138"/>
      <c r="G41" s="137"/>
      <c r="H41" s="138"/>
      <c r="I41" s="167">
        <v>0.2</v>
      </c>
      <c r="J41" s="148">
        <f aca="true" t="shared" si="8" ref="J41:J48">(C41*I41)+C41</f>
        <v>48000</v>
      </c>
      <c r="K41" s="149">
        <f>(D41*I41)+D41</f>
        <v>36000</v>
      </c>
      <c r="L41" s="590">
        <v>0.25</v>
      </c>
      <c r="M41" s="591"/>
      <c r="N41" s="127">
        <f aca="true" t="shared" si="9" ref="N41:O48">J41+(J41*0.25)</f>
        <v>60000</v>
      </c>
      <c r="O41" s="128">
        <f t="shared" si="9"/>
        <v>45000</v>
      </c>
      <c r="P41" s="119"/>
    </row>
    <row r="42" spans="1:16" s="120" customFormat="1" ht="31.5" customHeight="1">
      <c r="A42" s="588"/>
      <c r="B42" s="130" t="s">
        <v>498</v>
      </c>
      <c r="C42" s="123">
        <v>40000</v>
      </c>
      <c r="D42" s="124">
        <v>30000</v>
      </c>
      <c r="E42" s="131"/>
      <c r="F42" s="132"/>
      <c r="G42" s="140"/>
      <c r="H42" s="132"/>
      <c r="I42" s="126">
        <v>0.5</v>
      </c>
      <c r="J42" s="127">
        <f t="shared" si="8"/>
        <v>60000</v>
      </c>
      <c r="K42" s="128">
        <f>(D42*I42)+D42</f>
        <v>45000</v>
      </c>
      <c r="L42" s="592"/>
      <c r="M42" s="593"/>
      <c r="N42" s="127">
        <f t="shared" si="9"/>
        <v>75000</v>
      </c>
      <c r="O42" s="128">
        <f t="shared" si="9"/>
        <v>56250</v>
      </c>
      <c r="P42" s="119"/>
    </row>
    <row r="43" spans="1:16" s="120" customFormat="1" ht="39.75" customHeight="1">
      <c r="A43" s="588"/>
      <c r="B43" s="130" t="s">
        <v>499</v>
      </c>
      <c r="C43" s="632">
        <v>4000</v>
      </c>
      <c r="D43" s="633"/>
      <c r="E43" s="131"/>
      <c r="F43" s="132"/>
      <c r="G43" s="140"/>
      <c r="H43" s="132"/>
      <c r="I43" s="126">
        <v>0.5</v>
      </c>
      <c r="J43" s="127">
        <f t="shared" si="8"/>
        <v>6000</v>
      </c>
      <c r="K43" s="128">
        <v>6000</v>
      </c>
      <c r="L43" s="592"/>
      <c r="M43" s="593"/>
      <c r="N43" s="127">
        <f t="shared" si="9"/>
        <v>7500</v>
      </c>
      <c r="O43" s="128">
        <f t="shared" si="9"/>
        <v>7500</v>
      </c>
      <c r="P43" s="119"/>
    </row>
    <row r="44" spans="1:16" s="120" customFormat="1" ht="39.75" customHeight="1">
      <c r="A44" s="588"/>
      <c r="B44" s="130" t="s">
        <v>500</v>
      </c>
      <c r="C44" s="123">
        <v>10000</v>
      </c>
      <c r="D44" s="124">
        <v>8000</v>
      </c>
      <c r="E44" s="131"/>
      <c r="F44" s="132"/>
      <c r="G44" s="140"/>
      <c r="H44" s="132"/>
      <c r="I44" s="126">
        <v>0.5</v>
      </c>
      <c r="J44" s="127">
        <f t="shared" si="8"/>
        <v>15000</v>
      </c>
      <c r="K44" s="128">
        <v>6000</v>
      </c>
      <c r="L44" s="592"/>
      <c r="M44" s="593"/>
      <c r="N44" s="127">
        <f t="shared" si="9"/>
        <v>18750</v>
      </c>
      <c r="O44" s="128">
        <f t="shared" si="9"/>
        <v>7500</v>
      </c>
      <c r="P44" s="119"/>
    </row>
    <row r="45" spans="1:16" s="120" customFormat="1" ht="31.5" customHeight="1">
      <c r="A45" s="588"/>
      <c r="B45" s="130" t="s">
        <v>501</v>
      </c>
      <c r="C45" s="632">
        <v>70000</v>
      </c>
      <c r="D45" s="633"/>
      <c r="E45" s="131"/>
      <c r="F45" s="132"/>
      <c r="G45" s="140"/>
      <c r="H45" s="132"/>
      <c r="I45" s="126">
        <v>0.5</v>
      </c>
      <c r="J45" s="127">
        <f t="shared" si="8"/>
        <v>105000</v>
      </c>
      <c r="K45" s="128">
        <v>105000</v>
      </c>
      <c r="L45" s="592"/>
      <c r="M45" s="593"/>
      <c r="N45" s="127">
        <f t="shared" si="9"/>
        <v>131250</v>
      </c>
      <c r="O45" s="128">
        <f t="shared" si="9"/>
        <v>131250</v>
      </c>
      <c r="P45" s="119"/>
    </row>
    <row r="46" spans="1:16" s="120" customFormat="1" ht="31.5" customHeight="1">
      <c r="A46" s="588"/>
      <c r="B46" s="130" t="s">
        <v>502</v>
      </c>
      <c r="C46" s="123">
        <v>30000</v>
      </c>
      <c r="D46" s="124">
        <v>25000</v>
      </c>
      <c r="E46" s="131"/>
      <c r="F46" s="132"/>
      <c r="G46" s="140"/>
      <c r="H46" s="132"/>
      <c r="I46" s="126">
        <v>0.5</v>
      </c>
      <c r="J46" s="127">
        <f t="shared" si="8"/>
        <v>45000</v>
      </c>
      <c r="K46" s="128">
        <v>37500</v>
      </c>
      <c r="L46" s="592"/>
      <c r="M46" s="593"/>
      <c r="N46" s="127">
        <f t="shared" si="9"/>
        <v>56250</v>
      </c>
      <c r="O46" s="128">
        <f t="shared" si="9"/>
        <v>46875</v>
      </c>
      <c r="P46" s="119"/>
    </row>
    <row r="47" spans="1:16" s="120" customFormat="1" ht="31.5" customHeight="1">
      <c r="A47" s="588"/>
      <c r="B47" s="130" t="s">
        <v>503</v>
      </c>
      <c r="C47" s="123">
        <v>2000</v>
      </c>
      <c r="D47" s="124">
        <v>1500</v>
      </c>
      <c r="E47" s="131"/>
      <c r="F47" s="132"/>
      <c r="G47" s="140"/>
      <c r="H47" s="132"/>
      <c r="I47" s="126">
        <v>0.5</v>
      </c>
      <c r="J47" s="127">
        <f t="shared" si="8"/>
        <v>3000</v>
      </c>
      <c r="K47" s="128">
        <f>(D47*I47)+D47</f>
        <v>2250</v>
      </c>
      <c r="L47" s="592"/>
      <c r="M47" s="593"/>
      <c r="N47" s="127">
        <f t="shared" si="9"/>
        <v>3750</v>
      </c>
      <c r="O47" s="128">
        <f t="shared" si="9"/>
        <v>2812.5</v>
      </c>
      <c r="P47" s="119"/>
    </row>
    <row r="48" spans="1:16" s="120" customFormat="1" ht="31.5" customHeight="1" thickBot="1">
      <c r="A48" s="588"/>
      <c r="B48" s="130" t="s">
        <v>504</v>
      </c>
      <c r="C48" s="123">
        <v>5000</v>
      </c>
      <c r="D48" s="124">
        <v>3000</v>
      </c>
      <c r="E48" s="131"/>
      <c r="F48" s="132"/>
      <c r="G48" s="140"/>
      <c r="H48" s="132"/>
      <c r="I48" s="126">
        <v>0.5</v>
      </c>
      <c r="J48" s="141">
        <f t="shared" si="8"/>
        <v>7500</v>
      </c>
      <c r="K48" s="142">
        <f>(D48*I48)+D48</f>
        <v>4500</v>
      </c>
      <c r="L48" s="594"/>
      <c r="M48" s="595"/>
      <c r="N48" s="141">
        <f t="shared" si="9"/>
        <v>9375</v>
      </c>
      <c r="O48" s="142">
        <f t="shared" si="9"/>
        <v>5625</v>
      </c>
      <c r="P48" s="119"/>
    </row>
    <row r="49" spans="1:16" s="120" customFormat="1" ht="31.5" customHeight="1" thickBot="1">
      <c r="A49" s="588"/>
      <c r="B49" s="130" t="s">
        <v>505</v>
      </c>
      <c r="C49" s="190" t="s">
        <v>102</v>
      </c>
      <c r="D49" s="190"/>
      <c r="E49" s="190"/>
      <c r="F49" s="190"/>
      <c r="G49" s="190"/>
      <c r="H49" s="190"/>
      <c r="I49" s="190"/>
      <c r="J49" s="599" t="s">
        <v>102</v>
      </c>
      <c r="K49" s="600"/>
      <c r="L49" s="600"/>
      <c r="M49" s="600"/>
      <c r="N49" s="600"/>
      <c r="O49" s="601"/>
      <c r="P49" s="119"/>
    </row>
    <row r="50" spans="1:16" s="120" customFormat="1" ht="31.5" customHeight="1" thickBot="1">
      <c r="A50" s="588"/>
      <c r="B50" s="130" t="s">
        <v>506</v>
      </c>
      <c r="C50" s="123">
        <v>6000</v>
      </c>
      <c r="D50" s="124">
        <v>5000</v>
      </c>
      <c r="E50" s="131"/>
      <c r="F50" s="132"/>
      <c r="G50" s="140">
        <v>3000000000</v>
      </c>
      <c r="H50" s="132">
        <v>2000000000</v>
      </c>
      <c r="I50" s="126">
        <v>0.5</v>
      </c>
      <c r="J50" s="143">
        <v>9000</v>
      </c>
      <c r="K50" s="144">
        <v>7500</v>
      </c>
      <c r="L50" s="612">
        <v>0.25</v>
      </c>
      <c r="M50" s="613"/>
      <c r="N50" s="143">
        <f>J50+(J50*0.25)</f>
        <v>11250</v>
      </c>
      <c r="O50" s="144">
        <f>K50+(K50*0.25)</f>
        <v>9375</v>
      </c>
      <c r="P50" s="119"/>
    </row>
    <row r="51" spans="1:16" s="120" customFormat="1" ht="103.5" customHeight="1" thickBot="1">
      <c r="A51" s="589"/>
      <c r="B51" s="130" t="s">
        <v>507</v>
      </c>
      <c r="C51" s="123"/>
      <c r="D51" s="124"/>
      <c r="E51" s="131"/>
      <c r="F51" s="132"/>
      <c r="G51" s="140"/>
      <c r="H51" s="132"/>
      <c r="I51" s="126"/>
      <c r="J51" s="614" t="s">
        <v>477</v>
      </c>
      <c r="K51" s="615"/>
      <c r="L51" s="612" t="s">
        <v>477</v>
      </c>
      <c r="M51" s="644"/>
      <c r="N51" s="168">
        <v>500</v>
      </c>
      <c r="O51" s="144">
        <v>400</v>
      </c>
      <c r="P51" s="119" t="s">
        <v>478</v>
      </c>
    </row>
    <row r="52" spans="1:16" s="120" customFormat="1" ht="31.5" customHeight="1">
      <c r="A52" s="139" t="s">
        <v>289</v>
      </c>
      <c r="B52" s="130" t="s">
        <v>508</v>
      </c>
      <c r="C52" s="123">
        <v>3500</v>
      </c>
      <c r="D52" s="124">
        <v>2500</v>
      </c>
      <c r="E52" s="131"/>
      <c r="F52" s="132"/>
      <c r="G52" s="140"/>
      <c r="H52" s="132"/>
      <c r="I52" s="126">
        <v>0.2</v>
      </c>
      <c r="J52" s="117">
        <f aca="true" t="shared" si="10" ref="J52:J67">(C52*I52)+C52</f>
        <v>4200</v>
      </c>
      <c r="K52" s="118">
        <f aca="true" t="shared" si="11" ref="K52:K67">(D52*I52)+D52</f>
        <v>3000</v>
      </c>
      <c r="L52" s="590">
        <v>0.25</v>
      </c>
      <c r="M52" s="591"/>
      <c r="N52" s="117">
        <f aca="true" t="shared" si="12" ref="N52:O60">J52+(J52*0.25)</f>
        <v>5250</v>
      </c>
      <c r="O52" s="118">
        <f t="shared" si="12"/>
        <v>3750</v>
      </c>
      <c r="P52" s="119"/>
    </row>
    <row r="53" spans="1:16" s="120" customFormat="1" ht="31.5" customHeight="1">
      <c r="A53" s="596" t="s">
        <v>293</v>
      </c>
      <c r="B53" s="130" t="s">
        <v>509</v>
      </c>
      <c r="C53" s="123">
        <v>600</v>
      </c>
      <c r="D53" s="124">
        <v>400</v>
      </c>
      <c r="E53" s="131"/>
      <c r="F53" s="132"/>
      <c r="G53" s="140"/>
      <c r="H53" s="132"/>
      <c r="I53" s="126">
        <v>0.5</v>
      </c>
      <c r="J53" s="127">
        <f t="shared" si="10"/>
        <v>900</v>
      </c>
      <c r="K53" s="128">
        <f t="shared" si="11"/>
        <v>600</v>
      </c>
      <c r="L53" s="592"/>
      <c r="M53" s="593"/>
      <c r="N53" s="127">
        <f t="shared" si="12"/>
        <v>1125</v>
      </c>
      <c r="O53" s="128">
        <f t="shared" si="12"/>
        <v>750</v>
      </c>
      <c r="P53" s="119"/>
    </row>
    <row r="54" spans="1:16" s="120" customFormat="1" ht="50.25" customHeight="1">
      <c r="A54" s="588"/>
      <c r="B54" s="130" t="s">
        <v>510</v>
      </c>
      <c r="C54" s="123">
        <v>600</v>
      </c>
      <c r="D54" s="124">
        <v>400</v>
      </c>
      <c r="E54" s="131"/>
      <c r="F54" s="132"/>
      <c r="G54" s="140"/>
      <c r="H54" s="132"/>
      <c r="I54" s="126">
        <v>0.5</v>
      </c>
      <c r="J54" s="127">
        <f t="shared" si="10"/>
        <v>900</v>
      </c>
      <c r="K54" s="128">
        <f t="shared" si="11"/>
        <v>600</v>
      </c>
      <c r="L54" s="592"/>
      <c r="M54" s="593"/>
      <c r="N54" s="127">
        <f t="shared" si="12"/>
        <v>1125</v>
      </c>
      <c r="O54" s="128">
        <f t="shared" si="12"/>
        <v>750</v>
      </c>
      <c r="P54" s="119"/>
    </row>
    <row r="55" spans="1:16" s="120" customFormat="1" ht="31.5" customHeight="1">
      <c r="A55" s="589"/>
      <c r="B55" s="130" t="s">
        <v>511</v>
      </c>
      <c r="C55" s="123">
        <v>750</v>
      </c>
      <c r="D55" s="124">
        <v>500</v>
      </c>
      <c r="E55" s="131"/>
      <c r="F55" s="132"/>
      <c r="G55" s="140"/>
      <c r="H55" s="132"/>
      <c r="I55" s="126">
        <v>0.5</v>
      </c>
      <c r="J55" s="127">
        <f t="shared" si="10"/>
        <v>1125</v>
      </c>
      <c r="K55" s="128">
        <f t="shared" si="11"/>
        <v>750</v>
      </c>
      <c r="L55" s="592"/>
      <c r="M55" s="593"/>
      <c r="N55" s="127">
        <f t="shared" si="12"/>
        <v>1406.25</v>
      </c>
      <c r="O55" s="128">
        <f t="shared" si="12"/>
        <v>937.5</v>
      </c>
      <c r="P55" s="119"/>
    </row>
    <row r="56" spans="1:16" s="120" customFormat="1" ht="31.5" customHeight="1">
      <c r="A56" s="596" t="s">
        <v>317</v>
      </c>
      <c r="B56" s="130" t="s">
        <v>512</v>
      </c>
      <c r="C56" s="123">
        <v>8000</v>
      </c>
      <c r="D56" s="124">
        <v>6000</v>
      </c>
      <c r="E56" s="131"/>
      <c r="F56" s="132"/>
      <c r="G56" s="140">
        <v>2500000000</v>
      </c>
      <c r="H56" s="132">
        <v>1500000000</v>
      </c>
      <c r="I56" s="126">
        <v>0.5</v>
      </c>
      <c r="J56" s="127">
        <f t="shared" si="10"/>
        <v>12000</v>
      </c>
      <c r="K56" s="128">
        <f t="shared" si="11"/>
        <v>9000</v>
      </c>
      <c r="L56" s="592"/>
      <c r="M56" s="593"/>
      <c r="N56" s="127">
        <f t="shared" si="12"/>
        <v>15000</v>
      </c>
      <c r="O56" s="128">
        <f t="shared" si="12"/>
        <v>11250</v>
      </c>
      <c r="P56" s="119"/>
    </row>
    <row r="57" spans="1:16" s="120" customFormat="1" ht="31.5" customHeight="1">
      <c r="A57" s="588"/>
      <c r="B57" s="130" t="s">
        <v>513</v>
      </c>
      <c r="C57" s="123">
        <v>16000</v>
      </c>
      <c r="D57" s="124">
        <v>13000</v>
      </c>
      <c r="E57" s="131"/>
      <c r="F57" s="132"/>
      <c r="G57" s="140">
        <v>3000000000</v>
      </c>
      <c r="H57" s="132">
        <v>2000000000</v>
      </c>
      <c r="I57" s="126">
        <v>0.5</v>
      </c>
      <c r="J57" s="127">
        <f t="shared" si="10"/>
        <v>24000</v>
      </c>
      <c r="K57" s="128">
        <f t="shared" si="11"/>
        <v>19500</v>
      </c>
      <c r="L57" s="592"/>
      <c r="M57" s="593"/>
      <c r="N57" s="127">
        <f t="shared" si="12"/>
        <v>30000</v>
      </c>
      <c r="O57" s="128">
        <f t="shared" si="12"/>
        <v>24375</v>
      </c>
      <c r="P57" s="119"/>
    </row>
    <row r="58" spans="1:16" s="120" customFormat="1" ht="31.5" customHeight="1">
      <c r="A58" s="588"/>
      <c r="B58" s="130" t="s">
        <v>514</v>
      </c>
      <c r="C58" s="123">
        <v>10000</v>
      </c>
      <c r="D58" s="124">
        <v>8000</v>
      </c>
      <c r="E58" s="131"/>
      <c r="F58" s="132"/>
      <c r="G58" s="140">
        <v>7500000000</v>
      </c>
      <c r="H58" s="132">
        <v>6000000000</v>
      </c>
      <c r="I58" s="126">
        <v>0.5</v>
      </c>
      <c r="J58" s="127">
        <f t="shared" si="10"/>
        <v>15000</v>
      </c>
      <c r="K58" s="128">
        <f t="shared" si="11"/>
        <v>12000</v>
      </c>
      <c r="L58" s="592"/>
      <c r="M58" s="593"/>
      <c r="N58" s="127">
        <f t="shared" si="12"/>
        <v>18750</v>
      </c>
      <c r="O58" s="128">
        <f t="shared" si="12"/>
        <v>15000</v>
      </c>
      <c r="P58" s="119"/>
    </row>
    <row r="59" spans="1:16" s="120" customFormat="1" ht="31.5" customHeight="1">
      <c r="A59" s="589"/>
      <c r="B59" s="130" t="s">
        <v>515</v>
      </c>
      <c r="C59" s="123">
        <v>8000</v>
      </c>
      <c r="D59" s="124">
        <v>6000</v>
      </c>
      <c r="E59" s="131"/>
      <c r="F59" s="132"/>
      <c r="G59" s="140">
        <v>1500000000</v>
      </c>
      <c r="H59" s="132">
        <v>1000000000</v>
      </c>
      <c r="I59" s="126">
        <v>0.5</v>
      </c>
      <c r="J59" s="127">
        <f t="shared" si="10"/>
        <v>12000</v>
      </c>
      <c r="K59" s="128">
        <f t="shared" si="11"/>
        <v>9000</v>
      </c>
      <c r="L59" s="592"/>
      <c r="M59" s="593"/>
      <c r="N59" s="127">
        <f t="shared" si="12"/>
        <v>15000</v>
      </c>
      <c r="O59" s="128">
        <f t="shared" si="12"/>
        <v>11250</v>
      </c>
      <c r="P59" s="119"/>
    </row>
    <row r="60" spans="1:16" s="120" customFormat="1" ht="31.5" customHeight="1" thickBot="1">
      <c r="A60" s="139" t="s">
        <v>386</v>
      </c>
      <c r="B60" s="130" t="s">
        <v>516</v>
      </c>
      <c r="C60" s="123">
        <v>1000</v>
      </c>
      <c r="D60" s="124">
        <v>750</v>
      </c>
      <c r="E60" s="131"/>
      <c r="F60" s="132"/>
      <c r="G60" s="199"/>
      <c r="H60" s="196"/>
      <c r="I60" s="126">
        <v>0.2</v>
      </c>
      <c r="J60" s="141">
        <f t="shared" si="10"/>
        <v>1200</v>
      </c>
      <c r="K60" s="142">
        <f t="shared" si="11"/>
        <v>900</v>
      </c>
      <c r="L60" s="594"/>
      <c r="M60" s="595"/>
      <c r="N60" s="141">
        <f t="shared" si="12"/>
        <v>1500</v>
      </c>
      <c r="O60" s="142">
        <f t="shared" si="12"/>
        <v>1125</v>
      </c>
      <c r="P60" s="119"/>
    </row>
    <row r="61" spans="1:16" s="120" customFormat="1" ht="31.5" customHeight="1">
      <c r="A61" s="596" t="s">
        <v>389</v>
      </c>
      <c r="B61" s="200" t="s">
        <v>517</v>
      </c>
      <c r="C61" s="123"/>
      <c r="D61" s="124"/>
      <c r="E61" s="131"/>
      <c r="F61" s="132"/>
      <c r="G61" s="199"/>
      <c r="H61" s="196"/>
      <c r="I61" s="126"/>
      <c r="J61" s="621" t="s">
        <v>477</v>
      </c>
      <c r="K61" s="622"/>
      <c r="L61" s="621" t="s">
        <v>477</v>
      </c>
      <c r="M61" s="622"/>
      <c r="N61" s="117" t="s">
        <v>50</v>
      </c>
      <c r="O61" s="118" t="s">
        <v>147</v>
      </c>
      <c r="P61" s="620" t="s">
        <v>478</v>
      </c>
    </row>
    <row r="62" spans="1:16" s="120" customFormat="1" ht="30.75" customHeight="1">
      <c r="A62" s="588"/>
      <c r="B62" s="130" t="s">
        <v>518</v>
      </c>
      <c r="C62" s="123"/>
      <c r="D62" s="124"/>
      <c r="E62" s="131"/>
      <c r="F62" s="132"/>
      <c r="G62" s="199"/>
      <c r="H62" s="196"/>
      <c r="I62" s="126"/>
      <c r="J62" s="623"/>
      <c r="K62" s="624"/>
      <c r="L62" s="623"/>
      <c r="M62" s="624"/>
      <c r="N62" s="127">
        <v>150</v>
      </c>
      <c r="O62" s="128">
        <v>200</v>
      </c>
      <c r="P62" s="620"/>
    </row>
    <row r="63" spans="1:16" s="120" customFormat="1" ht="31.5" customHeight="1">
      <c r="A63" s="588"/>
      <c r="B63" s="130" t="s">
        <v>519</v>
      </c>
      <c r="C63" s="123"/>
      <c r="D63" s="124"/>
      <c r="E63" s="131"/>
      <c r="F63" s="132"/>
      <c r="G63" s="199"/>
      <c r="H63" s="196"/>
      <c r="I63" s="126"/>
      <c r="J63" s="623"/>
      <c r="K63" s="624"/>
      <c r="L63" s="623"/>
      <c r="M63" s="624"/>
      <c r="N63" s="127">
        <v>150</v>
      </c>
      <c r="O63" s="128">
        <v>200</v>
      </c>
      <c r="P63" s="620"/>
    </row>
    <row r="64" spans="1:16" s="120" customFormat="1" ht="31.5" customHeight="1">
      <c r="A64" s="588"/>
      <c r="B64" s="130" t="s">
        <v>520</v>
      </c>
      <c r="C64" s="123"/>
      <c r="D64" s="124"/>
      <c r="E64" s="131"/>
      <c r="F64" s="132"/>
      <c r="G64" s="199"/>
      <c r="H64" s="196"/>
      <c r="I64" s="126"/>
      <c r="J64" s="623"/>
      <c r="K64" s="624"/>
      <c r="L64" s="623"/>
      <c r="M64" s="624"/>
      <c r="N64" s="127">
        <v>150</v>
      </c>
      <c r="O64" s="128">
        <v>200</v>
      </c>
      <c r="P64" s="620"/>
    </row>
    <row r="65" spans="1:16" s="120" customFormat="1" ht="31.5" customHeight="1">
      <c r="A65" s="588"/>
      <c r="B65" s="130" t="s">
        <v>521</v>
      </c>
      <c r="C65" s="123"/>
      <c r="D65" s="124"/>
      <c r="E65" s="131"/>
      <c r="F65" s="132"/>
      <c r="G65" s="199"/>
      <c r="H65" s="196"/>
      <c r="I65" s="126"/>
      <c r="J65" s="623"/>
      <c r="K65" s="624"/>
      <c r="L65" s="623"/>
      <c r="M65" s="624"/>
      <c r="N65" s="127">
        <v>150</v>
      </c>
      <c r="O65" s="128">
        <v>200</v>
      </c>
      <c r="P65" s="620"/>
    </row>
    <row r="66" spans="1:16" s="120" customFormat="1" ht="31.5" customHeight="1" thickBot="1">
      <c r="A66" s="589"/>
      <c r="B66" s="130" t="s">
        <v>522</v>
      </c>
      <c r="C66" s="123"/>
      <c r="D66" s="124"/>
      <c r="E66" s="131"/>
      <c r="F66" s="132"/>
      <c r="G66" s="199"/>
      <c r="H66" s="196"/>
      <c r="I66" s="126"/>
      <c r="J66" s="629"/>
      <c r="K66" s="645"/>
      <c r="L66" s="629"/>
      <c r="M66" s="645"/>
      <c r="N66" s="141">
        <v>150</v>
      </c>
      <c r="O66" s="142">
        <v>200</v>
      </c>
      <c r="P66" s="620"/>
    </row>
    <row r="67" spans="1:16" s="120" customFormat="1" ht="36">
      <c r="A67" s="139" t="s">
        <v>523</v>
      </c>
      <c r="B67" s="130" t="s">
        <v>524</v>
      </c>
      <c r="C67" s="123">
        <v>150</v>
      </c>
      <c r="D67" s="124">
        <v>100</v>
      </c>
      <c r="E67" s="131"/>
      <c r="F67" s="132"/>
      <c r="G67" s="199"/>
      <c r="H67" s="196"/>
      <c r="I67" s="126">
        <v>0.2</v>
      </c>
      <c r="J67" s="193">
        <f t="shared" si="10"/>
        <v>180</v>
      </c>
      <c r="K67" s="194">
        <f t="shared" si="11"/>
        <v>120</v>
      </c>
      <c r="L67" s="590">
        <v>0.25</v>
      </c>
      <c r="M67" s="591"/>
      <c r="N67" s="117">
        <f aca="true" t="shared" si="13" ref="N67:O73">J67+(J67*0.25)</f>
        <v>225</v>
      </c>
      <c r="O67" s="118">
        <f t="shared" si="13"/>
        <v>150</v>
      </c>
      <c r="P67" s="119"/>
    </row>
    <row r="68" spans="1:16" s="120" customFormat="1" ht="31.5" customHeight="1">
      <c r="A68" s="139" t="s">
        <v>334</v>
      </c>
      <c r="B68" s="130" t="s">
        <v>525</v>
      </c>
      <c r="C68" s="123">
        <v>6000</v>
      </c>
      <c r="D68" s="124">
        <v>4000</v>
      </c>
      <c r="E68" s="131"/>
      <c r="F68" s="132"/>
      <c r="G68" s="199"/>
      <c r="H68" s="196"/>
      <c r="I68" s="126">
        <v>0.2</v>
      </c>
      <c r="J68" s="127">
        <v>7200</v>
      </c>
      <c r="K68" s="128">
        <v>4800</v>
      </c>
      <c r="L68" s="592"/>
      <c r="M68" s="593"/>
      <c r="N68" s="127">
        <f t="shared" si="13"/>
        <v>9000</v>
      </c>
      <c r="O68" s="128">
        <f t="shared" si="13"/>
        <v>6000</v>
      </c>
      <c r="P68" s="119"/>
    </row>
    <row r="69" spans="1:16" s="120" customFormat="1" ht="31.5" customHeight="1">
      <c r="A69" s="596" t="s">
        <v>430</v>
      </c>
      <c r="B69" s="130" t="s">
        <v>526</v>
      </c>
      <c r="C69" s="123">
        <v>1500</v>
      </c>
      <c r="D69" s="124">
        <v>1000</v>
      </c>
      <c r="E69" s="131"/>
      <c r="F69" s="132"/>
      <c r="G69" s="199"/>
      <c r="H69" s="196"/>
      <c r="I69" s="126">
        <v>0.2</v>
      </c>
      <c r="J69" s="127">
        <v>1800</v>
      </c>
      <c r="K69" s="128">
        <v>1200</v>
      </c>
      <c r="L69" s="592"/>
      <c r="M69" s="593"/>
      <c r="N69" s="127">
        <f t="shared" si="13"/>
        <v>2250</v>
      </c>
      <c r="O69" s="128">
        <f t="shared" si="13"/>
        <v>1500</v>
      </c>
      <c r="P69" s="119"/>
    </row>
    <row r="70" spans="1:16" s="120" customFormat="1" ht="31.5" customHeight="1">
      <c r="A70" s="588"/>
      <c r="B70" s="130" t="s">
        <v>527</v>
      </c>
      <c r="C70" s="123">
        <v>1500</v>
      </c>
      <c r="D70" s="124">
        <v>1000</v>
      </c>
      <c r="E70" s="131"/>
      <c r="F70" s="132"/>
      <c r="G70" s="199"/>
      <c r="H70" s="196"/>
      <c r="I70" s="126">
        <v>0.2</v>
      </c>
      <c r="J70" s="127">
        <v>1800</v>
      </c>
      <c r="K70" s="128">
        <v>1200</v>
      </c>
      <c r="L70" s="592"/>
      <c r="M70" s="593"/>
      <c r="N70" s="127">
        <f t="shared" si="13"/>
        <v>2250</v>
      </c>
      <c r="O70" s="128">
        <f t="shared" si="13"/>
        <v>1500</v>
      </c>
      <c r="P70" s="119"/>
    </row>
    <row r="71" spans="1:16" s="120" customFormat="1" ht="31.5" customHeight="1" thickBot="1">
      <c r="A71" s="588"/>
      <c r="B71" s="173" t="s">
        <v>528</v>
      </c>
      <c r="C71" s="157">
        <v>1000</v>
      </c>
      <c r="D71" s="158">
        <v>500</v>
      </c>
      <c r="E71" s="195"/>
      <c r="F71" s="196"/>
      <c r="G71" s="199"/>
      <c r="H71" s="196"/>
      <c r="I71" s="159">
        <v>0.2</v>
      </c>
      <c r="J71" s="155">
        <v>1200</v>
      </c>
      <c r="K71" s="156">
        <v>600</v>
      </c>
      <c r="L71" s="594"/>
      <c r="M71" s="595"/>
      <c r="N71" s="155">
        <f t="shared" si="13"/>
        <v>1500</v>
      </c>
      <c r="O71" s="156">
        <f t="shared" si="13"/>
        <v>750</v>
      </c>
      <c r="P71" s="119"/>
    </row>
    <row r="72" spans="1:16" s="120" customFormat="1" ht="31.5" customHeight="1" thickBot="1">
      <c r="A72" s="650" t="s">
        <v>529</v>
      </c>
      <c r="B72" s="651"/>
      <c r="C72" s="201">
        <v>3500</v>
      </c>
      <c r="D72" s="201">
        <v>3000</v>
      </c>
      <c r="E72" s="202"/>
      <c r="F72" s="203"/>
      <c r="G72" s="204"/>
      <c r="H72" s="203"/>
      <c r="I72" s="205">
        <v>0.2</v>
      </c>
      <c r="J72" s="143">
        <v>4200</v>
      </c>
      <c r="K72" s="144">
        <v>3600</v>
      </c>
      <c r="L72" s="612">
        <v>0.25</v>
      </c>
      <c r="M72" s="613"/>
      <c r="N72" s="143">
        <f t="shared" si="13"/>
        <v>5250</v>
      </c>
      <c r="O72" s="144">
        <f t="shared" si="13"/>
        <v>4500</v>
      </c>
      <c r="P72" s="119"/>
    </row>
    <row r="73" spans="1:16" s="120" customFormat="1" ht="31.5" customHeight="1" thickBot="1">
      <c r="A73" s="650" t="s">
        <v>530</v>
      </c>
      <c r="B73" s="651"/>
      <c r="C73" s="201">
        <v>3500</v>
      </c>
      <c r="D73" s="201">
        <v>3000</v>
      </c>
      <c r="E73" s="202"/>
      <c r="F73" s="203"/>
      <c r="G73" s="204">
        <v>500000000</v>
      </c>
      <c r="H73" s="203">
        <v>350000000</v>
      </c>
      <c r="I73" s="205">
        <v>0.2</v>
      </c>
      <c r="J73" s="143">
        <v>4200</v>
      </c>
      <c r="K73" s="144">
        <v>3600</v>
      </c>
      <c r="L73" s="612">
        <v>0.25</v>
      </c>
      <c r="M73" s="613"/>
      <c r="N73" s="143">
        <f t="shared" si="13"/>
        <v>5250</v>
      </c>
      <c r="O73" s="144">
        <f t="shared" si="13"/>
        <v>4500</v>
      </c>
      <c r="P73" s="119"/>
    </row>
    <row r="74" spans="1:16" s="120" customFormat="1" ht="72.75" customHeight="1" hidden="1">
      <c r="A74" s="646" t="s">
        <v>531</v>
      </c>
      <c r="B74" s="646"/>
      <c r="C74" s="646"/>
      <c r="D74" s="646"/>
      <c r="E74" s="646"/>
      <c r="F74" s="646"/>
      <c r="G74" s="646"/>
      <c r="H74" s="646"/>
      <c r="I74" s="153"/>
      <c r="J74" s="96"/>
      <c r="K74" s="96"/>
      <c r="L74" s="96"/>
      <c r="M74" s="96"/>
      <c r="N74" s="206"/>
      <c r="P74" s="119"/>
    </row>
    <row r="76" ht="18.75" thickBot="1"/>
    <row r="77" spans="1:11" ht="42.75" customHeight="1" thickBot="1">
      <c r="A77" s="208"/>
      <c r="B77" s="209" t="s">
        <v>532</v>
      </c>
      <c r="C77" s="210"/>
      <c r="D77" s="210"/>
      <c r="E77" s="210"/>
      <c r="F77" s="210"/>
      <c r="G77" s="210"/>
      <c r="H77" s="210"/>
      <c r="I77" s="210"/>
      <c r="J77" s="210"/>
      <c r="K77" s="211"/>
    </row>
    <row r="78" ht="21" customHeight="1" thickBot="1"/>
    <row r="79" spans="1:11" ht="49.5" customHeight="1" thickBot="1">
      <c r="A79" s="212"/>
      <c r="B79" s="647" t="s">
        <v>533</v>
      </c>
      <c r="C79" s="648"/>
      <c r="D79" s="648"/>
      <c r="E79" s="648"/>
      <c r="F79" s="648"/>
      <c r="G79" s="648"/>
      <c r="H79" s="648"/>
      <c r="I79" s="648"/>
      <c r="J79" s="648"/>
      <c r="K79" s="649"/>
    </row>
  </sheetData>
  <sheetProtection/>
  <mergeCells count="71">
    <mergeCell ref="A74:H74"/>
    <mergeCell ref="B79:K79"/>
    <mergeCell ref="P61:P66"/>
    <mergeCell ref="L67:M71"/>
    <mergeCell ref="A69:A71"/>
    <mergeCell ref="A72:B72"/>
    <mergeCell ref="L72:M72"/>
    <mergeCell ref="A73:B73"/>
    <mergeCell ref="L73:M73"/>
    <mergeCell ref="L52:M60"/>
    <mergeCell ref="A53:A55"/>
    <mergeCell ref="A56:A59"/>
    <mergeCell ref="A61:A66"/>
    <mergeCell ref="J61:K66"/>
    <mergeCell ref="L61:M66"/>
    <mergeCell ref="O39:O40"/>
    <mergeCell ref="L41:M48"/>
    <mergeCell ref="C43:D43"/>
    <mergeCell ref="C45:D45"/>
    <mergeCell ref="J49:O49"/>
    <mergeCell ref="L50:M50"/>
    <mergeCell ref="A39:A51"/>
    <mergeCell ref="B39:B40"/>
    <mergeCell ref="J39:J40"/>
    <mergeCell ref="K39:K40"/>
    <mergeCell ref="L39:M40"/>
    <mergeCell ref="N39:N40"/>
    <mergeCell ref="J51:K51"/>
    <mergeCell ref="L51:M51"/>
    <mergeCell ref="A28:A30"/>
    <mergeCell ref="J28:K30"/>
    <mergeCell ref="L28:M30"/>
    <mergeCell ref="P28:P30"/>
    <mergeCell ref="A31:A38"/>
    <mergeCell ref="L31:M36"/>
    <mergeCell ref="C34:D34"/>
    <mergeCell ref="G36:H36"/>
    <mergeCell ref="J37:O37"/>
    <mergeCell ref="J38:O38"/>
    <mergeCell ref="L23:M23"/>
    <mergeCell ref="J24:K24"/>
    <mergeCell ref="L24:M24"/>
    <mergeCell ref="L25:M27"/>
    <mergeCell ref="A26:A27"/>
    <mergeCell ref="P26:P27"/>
    <mergeCell ref="A21:A22"/>
    <mergeCell ref="B21:B22"/>
    <mergeCell ref="J21:J22"/>
    <mergeCell ref="K21:K22"/>
    <mergeCell ref="N21:N22"/>
    <mergeCell ref="O21:O22"/>
    <mergeCell ref="J4:K4"/>
    <mergeCell ref="L4:M4"/>
    <mergeCell ref="N4:O4"/>
    <mergeCell ref="A6:A8"/>
    <mergeCell ref="L6:M13"/>
    <mergeCell ref="A9:A11"/>
    <mergeCell ref="A13:A19"/>
    <mergeCell ref="C13:D13"/>
    <mergeCell ref="J14:O14"/>
    <mergeCell ref="L15:M22"/>
    <mergeCell ref="A1:O2"/>
    <mergeCell ref="A3:A5"/>
    <mergeCell ref="B3:B5"/>
    <mergeCell ref="C3:D3"/>
    <mergeCell ref="I3:I5"/>
    <mergeCell ref="J3:K3"/>
    <mergeCell ref="L3:M3"/>
    <mergeCell ref="N3:O3"/>
    <mergeCell ref="C4:D4"/>
    <mergeCell ref="G4: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14"/>
  <sheetViews>
    <sheetView view="pageBreakPreview" zoomScaleSheetLayoutView="100" zoomScalePageLayoutView="0" workbookViewId="0" topLeftCell="A1">
      <selection activeCell="K3" sqref="K3"/>
    </sheetView>
  </sheetViews>
  <sheetFormatPr defaultColWidth="9.140625" defaultRowHeight="12.75"/>
  <cols>
    <col min="1" max="1" width="30.7109375" style="0" customWidth="1"/>
    <col min="2" max="2" width="31.140625" style="0" customWidth="1"/>
    <col min="3" max="3" width="21.421875" style="0" hidden="1" customWidth="1"/>
    <col min="4" max="4" width="19.7109375" style="0" hidden="1" customWidth="1"/>
    <col min="5" max="5" width="0.13671875" style="0" customWidth="1"/>
    <col min="6" max="6" width="20.7109375" style="0" hidden="1" customWidth="1"/>
    <col min="7" max="7" width="25.421875" style="0" customWidth="1"/>
  </cols>
  <sheetData>
    <row r="1" spans="1:7" ht="15.75">
      <c r="A1" s="658" t="s">
        <v>32</v>
      </c>
      <c r="B1" s="659"/>
      <c r="C1" s="659"/>
      <c r="D1" s="659"/>
      <c r="E1" s="659"/>
      <c r="F1" s="659"/>
      <c r="G1" s="660"/>
    </row>
    <row r="2" spans="1:7" ht="29.25" customHeight="1" thickBot="1">
      <c r="A2" s="655" t="s">
        <v>18</v>
      </c>
      <c r="B2" s="656"/>
      <c r="C2" s="656"/>
      <c r="D2" s="656"/>
      <c r="E2" s="656"/>
      <c r="F2" s="656"/>
      <c r="G2" s="657"/>
    </row>
    <row r="3" spans="1:7" ht="25.5" customHeight="1">
      <c r="A3" s="663" t="s">
        <v>2</v>
      </c>
      <c r="B3" s="664"/>
      <c r="C3" s="10" t="s">
        <v>22</v>
      </c>
      <c r="D3" s="661" t="s">
        <v>23</v>
      </c>
      <c r="E3" s="10" t="s">
        <v>27</v>
      </c>
      <c r="F3" s="661" t="s">
        <v>30</v>
      </c>
      <c r="G3" s="10" t="s">
        <v>29</v>
      </c>
    </row>
    <row r="4" spans="1:7" ht="24" customHeight="1" thickBot="1">
      <c r="A4" s="665"/>
      <c r="B4" s="666"/>
      <c r="C4" s="11" t="s">
        <v>17</v>
      </c>
      <c r="D4" s="662"/>
      <c r="E4" s="11" t="s">
        <v>17</v>
      </c>
      <c r="F4" s="662"/>
      <c r="G4" s="13" t="s">
        <v>17</v>
      </c>
    </row>
    <row r="5" spans="1:7" ht="24.75" customHeight="1">
      <c r="A5" s="668" t="s">
        <v>19</v>
      </c>
      <c r="B5" s="29" t="s">
        <v>11</v>
      </c>
      <c r="C5" s="18">
        <v>4000</v>
      </c>
      <c r="D5" s="9">
        <f aca="true" t="shared" si="0" ref="D5:D10">(E5-C5)/C5</f>
        <v>0.25</v>
      </c>
      <c r="E5" s="14">
        <v>5000</v>
      </c>
      <c r="F5" s="22">
        <v>0.25</v>
      </c>
      <c r="G5" s="23">
        <f>(E5*0.25)+E5</f>
        <v>6250</v>
      </c>
    </row>
    <row r="6" spans="1:7" ht="24.75" customHeight="1">
      <c r="A6" s="667"/>
      <c r="B6" s="30" t="s">
        <v>10</v>
      </c>
      <c r="C6" s="19">
        <v>50</v>
      </c>
      <c r="D6" s="7">
        <f t="shared" si="0"/>
        <v>1</v>
      </c>
      <c r="E6" s="15">
        <v>100</v>
      </c>
      <c r="F6" s="22">
        <v>0.25</v>
      </c>
      <c r="G6" s="23">
        <f aca="true" t="shared" si="1" ref="G6:G12">(E6*0.25)+E6</f>
        <v>125</v>
      </c>
    </row>
    <row r="7" spans="1:7" ht="24.75" customHeight="1">
      <c r="A7" s="667"/>
      <c r="B7" s="30" t="s">
        <v>9</v>
      </c>
      <c r="C7" s="19">
        <v>50</v>
      </c>
      <c r="D7" s="7">
        <f t="shared" si="0"/>
        <v>1</v>
      </c>
      <c r="E7" s="15">
        <v>100</v>
      </c>
      <c r="F7" s="22">
        <v>0.25</v>
      </c>
      <c r="G7" s="23">
        <f t="shared" si="1"/>
        <v>125</v>
      </c>
    </row>
    <row r="8" spans="1:7" ht="24.75" customHeight="1">
      <c r="A8" s="667" t="s">
        <v>12</v>
      </c>
      <c r="B8" s="30" t="s">
        <v>14</v>
      </c>
      <c r="C8" s="19">
        <v>10000</v>
      </c>
      <c r="D8" s="7">
        <f t="shared" si="0"/>
        <v>0.5</v>
      </c>
      <c r="E8" s="15">
        <v>15000</v>
      </c>
      <c r="F8" s="22">
        <v>0.25</v>
      </c>
      <c r="G8" s="23">
        <f t="shared" si="1"/>
        <v>18750</v>
      </c>
    </row>
    <row r="9" spans="1:7" ht="24.75" customHeight="1">
      <c r="A9" s="667"/>
      <c r="B9" s="30" t="s">
        <v>15</v>
      </c>
      <c r="C9" s="19">
        <v>15000</v>
      </c>
      <c r="D9" s="7">
        <f t="shared" si="0"/>
        <v>0.5</v>
      </c>
      <c r="E9" s="15">
        <v>22500</v>
      </c>
      <c r="F9" s="22">
        <v>0.25</v>
      </c>
      <c r="G9" s="23">
        <f t="shared" si="1"/>
        <v>28125</v>
      </c>
    </row>
    <row r="10" spans="1:7" ht="24.75" customHeight="1">
      <c r="A10" s="667" t="s">
        <v>8</v>
      </c>
      <c r="B10" s="30" t="s">
        <v>13</v>
      </c>
      <c r="C10" s="19">
        <v>300</v>
      </c>
      <c r="D10" s="7">
        <f t="shared" si="0"/>
        <v>0.16666666666666666</v>
      </c>
      <c r="E10" s="15">
        <v>350</v>
      </c>
      <c r="F10" s="22">
        <v>0.25</v>
      </c>
      <c r="G10" s="23">
        <f t="shared" si="1"/>
        <v>437.5</v>
      </c>
    </row>
    <row r="11" spans="1:7" ht="24.75" customHeight="1">
      <c r="A11" s="667"/>
      <c r="B11" s="31" t="s">
        <v>33</v>
      </c>
      <c r="C11" s="20" t="s">
        <v>21</v>
      </c>
      <c r="D11" s="7">
        <v>0</v>
      </c>
      <c r="E11" s="16" t="s">
        <v>21</v>
      </c>
      <c r="F11" s="22">
        <v>0.25</v>
      </c>
      <c r="G11" s="23">
        <v>62.5</v>
      </c>
    </row>
    <row r="12" spans="1:7" ht="45.75" thickBot="1">
      <c r="A12" s="32" t="s">
        <v>16</v>
      </c>
      <c r="B12" s="33" t="s">
        <v>11</v>
      </c>
      <c r="C12" s="21"/>
      <c r="D12" s="8">
        <v>0.33</v>
      </c>
      <c r="E12" s="17">
        <v>1000</v>
      </c>
      <c r="F12" s="22">
        <v>0.25</v>
      </c>
      <c r="G12" s="23">
        <f t="shared" si="1"/>
        <v>1250</v>
      </c>
    </row>
    <row r="13" ht="12.75" hidden="1"/>
    <row r="14" spans="1:7" ht="72.75" customHeight="1" hidden="1" thickBot="1">
      <c r="A14" s="652"/>
      <c r="B14" s="653"/>
      <c r="C14" s="653"/>
      <c r="D14" s="653"/>
      <c r="E14" s="653"/>
      <c r="F14" s="653"/>
      <c r="G14" s="654"/>
    </row>
  </sheetData>
  <sheetProtection/>
  <mergeCells count="9">
    <mergeCell ref="A14:G14"/>
    <mergeCell ref="A2:G2"/>
    <mergeCell ref="A1:G1"/>
    <mergeCell ref="F3:F4"/>
    <mergeCell ref="D3:D4"/>
    <mergeCell ref="A3:B4"/>
    <mergeCell ref="A10:A11"/>
    <mergeCell ref="A5:A7"/>
    <mergeCell ref="A8:A9"/>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8"/>
  <sheetViews>
    <sheetView view="pageBreakPreview" zoomScaleSheetLayoutView="100" workbookViewId="0" topLeftCell="A1">
      <selection activeCell="D16" sqref="D16"/>
    </sheetView>
  </sheetViews>
  <sheetFormatPr defaultColWidth="9.140625" defaultRowHeight="12.75"/>
  <cols>
    <col min="1" max="1" width="42.140625" style="1" customWidth="1"/>
    <col min="2" max="2" width="22.140625" style="1" hidden="1" customWidth="1"/>
    <col min="3" max="3" width="21.8515625" style="1" hidden="1" customWidth="1"/>
    <col min="4" max="4" width="38.140625" style="1" customWidth="1"/>
    <col min="5" max="16384" width="9.140625" style="1" customWidth="1"/>
  </cols>
  <sheetData>
    <row r="1" spans="1:9" ht="30.75" customHeight="1">
      <c r="A1" s="676" t="s">
        <v>34</v>
      </c>
      <c r="B1" s="677"/>
      <c r="C1" s="677"/>
      <c r="D1" s="678"/>
      <c r="E1" s="6"/>
      <c r="F1" s="6"/>
      <c r="G1" s="6"/>
      <c r="H1" s="6"/>
      <c r="I1" s="6"/>
    </row>
    <row r="2" spans="1:9" ht="18" customHeight="1">
      <c r="A2" s="670" t="s">
        <v>24</v>
      </c>
      <c r="B2" s="671"/>
      <c r="C2" s="671"/>
      <c r="D2" s="672"/>
      <c r="E2" s="6"/>
      <c r="F2" s="6"/>
      <c r="G2" s="6"/>
      <c r="H2" s="6"/>
      <c r="I2" s="6"/>
    </row>
    <row r="3" spans="1:9" ht="24" customHeight="1" thickBot="1">
      <c r="A3" s="673"/>
      <c r="B3" s="674"/>
      <c r="C3" s="674"/>
      <c r="D3" s="675"/>
      <c r="E3" s="6"/>
      <c r="F3" s="6"/>
      <c r="G3" s="6"/>
      <c r="H3" s="6"/>
      <c r="I3" s="6"/>
    </row>
    <row r="4" spans="1:9" ht="33" customHeight="1">
      <c r="A4" s="661" t="s">
        <v>2</v>
      </c>
      <c r="B4" s="25" t="s">
        <v>26</v>
      </c>
      <c r="C4" s="661" t="s">
        <v>30</v>
      </c>
      <c r="D4" s="24" t="s">
        <v>28</v>
      </c>
      <c r="E4" s="6"/>
      <c r="F4" s="6"/>
      <c r="G4" s="6"/>
      <c r="H4" s="6"/>
      <c r="I4" s="6"/>
    </row>
    <row r="5" spans="1:4" ht="30" customHeight="1" thickBot="1">
      <c r="A5" s="662"/>
      <c r="B5" s="12" t="s">
        <v>17</v>
      </c>
      <c r="C5" s="662"/>
      <c r="D5" s="11" t="s">
        <v>17</v>
      </c>
    </row>
    <row r="6" spans="1:4" ht="30" customHeight="1">
      <c r="A6" s="34" t="s">
        <v>0</v>
      </c>
      <c r="B6" s="26">
        <v>1500</v>
      </c>
      <c r="C6" s="661" t="s">
        <v>31</v>
      </c>
      <c r="D6" s="26">
        <v>1500</v>
      </c>
    </row>
    <row r="7" spans="1:4" ht="30" customHeight="1">
      <c r="A7" s="35" t="s">
        <v>4</v>
      </c>
      <c r="B7" s="27">
        <v>600</v>
      </c>
      <c r="C7" s="669"/>
      <c r="D7" s="27">
        <v>600</v>
      </c>
    </row>
    <row r="8" spans="1:4" ht="29.25" customHeight="1" thickBot="1">
      <c r="A8" s="36" t="s">
        <v>1</v>
      </c>
      <c r="B8" s="28">
        <v>500</v>
      </c>
      <c r="C8" s="662"/>
      <c r="D8" s="28">
        <v>500</v>
      </c>
    </row>
    <row r="9" ht="12.75" hidden="1"/>
    <row r="10" ht="12.75" hidden="1"/>
  </sheetData>
  <sheetProtection/>
  <mergeCells count="5">
    <mergeCell ref="A4:A5"/>
    <mergeCell ref="C4:C5"/>
    <mergeCell ref="C6:C8"/>
    <mergeCell ref="A2:D3"/>
    <mergeCell ref="A1:D1"/>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colBreaks count="1" manualBreakCount="1">
    <brk id="4" max="12" man="1"/>
  </colBreaks>
</worksheet>
</file>

<file path=xl/worksheets/sheet6.xml><?xml version="1.0" encoding="utf-8"?>
<worksheet xmlns="http://schemas.openxmlformats.org/spreadsheetml/2006/main" xmlns:r="http://schemas.openxmlformats.org/officeDocument/2006/relationships">
  <dimension ref="A1:F46"/>
  <sheetViews>
    <sheetView zoomScalePageLayoutView="0" workbookViewId="0" topLeftCell="A10">
      <selection activeCell="K20" sqref="K20"/>
    </sheetView>
  </sheetViews>
  <sheetFormatPr defaultColWidth="9.140625" defaultRowHeight="12.75"/>
  <cols>
    <col min="1" max="1" width="28.57421875" style="0" customWidth="1"/>
    <col min="2" max="2" width="38.57421875" style="0" customWidth="1"/>
    <col min="3" max="3" width="19.00390625" style="0" customWidth="1"/>
    <col min="4" max="4" width="21.140625" style="0" hidden="1" customWidth="1"/>
    <col min="5" max="5" width="29.00390625" style="0" hidden="1" customWidth="1"/>
    <col min="6" max="6" width="26.140625" style="0" customWidth="1"/>
  </cols>
  <sheetData>
    <row r="1" spans="1:6" ht="12.75">
      <c r="A1" s="679" t="s">
        <v>534</v>
      </c>
      <c r="B1" s="680"/>
      <c r="C1" s="680"/>
      <c r="D1" s="680"/>
      <c r="E1" s="680"/>
      <c r="F1" s="681"/>
    </row>
    <row r="2" spans="1:6" ht="13.5" thickBot="1">
      <c r="A2" s="682" t="s">
        <v>535</v>
      </c>
      <c r="B2" s="683"/>
      <c r="C2" s="683"/>
      <c r="D2" s="683"/>
      <c r="E2" s="683"/>
      <c r="F2" s="684"/>
    </row>
    <row r="3" spans="1:6" ht="12.75">
      <c r="A3" s="685" t="s">
        <v>536</v>
      </c>
      <c r="B3" s="686"/>
      <c r="C3" s="689" t="s">
        <v>537</v>
      </c>
      <c r="D3" s="213" t="s">
        <v>26</v>
      </c>
      <c r="E3" s="691" t="s">
        <v>23</v>
      </c>
      <c r="F3" s="213" t="s">
        <v>29</v>
      </c>
    </row>
    <row r="4" spans="1:6" ht="13.5" thickBot="1">
      <c r="A4" s="687"/>
      <c r="B4" s="688"/>
      <c r="C4" s="690"/>
      <c r="D4" s="214" t="s">
        <v>538</v>
      </c>
      <c r="E4" s="692"/>
      <c r="F4" s="214" t="s">
        <v>538</v>
      </c>
    </row>
    <row r="5" spans="1:6" ht="12.75">
      <c r="A5" s="693" t="s">
        <v>539</v>
      </c>
      <c r="B5" s="694"/>
      <c r="C5" s="215" t="s">
        <v>540</v>
      </c>
      <c r="D5" s="216">
        <v>3.9285</v>
      </c>
      <c r="E5" s="217">
        <v>0.25</v>
      </c>
      <c r="F5" s="216">
        <f>(D5*0.25)+D5</f>
        <v>4.9106250000000005</v>
      </c>
    </row>
    <row r="6" spans="1:6" ht="12.75">
      <c r="A6" s="695" t="s">
        <v>541</v>
      </c>
      <c r="B6" s="696"/>
      <c r="C6" s="218" t="s">
        <v>542</v>
      </c>
      <c r="D6" s="216">
        <v>39.2985</v>
      </c>
      <c r="E6" s="217">
        <v>0.25</v>
      </c>
      <c r="F6" s="216">
        <f>(D6*0.25)+D6</f>
        <v>49.123124999999995</v>
      </c>
    </row>
    <row r="7" spans="1:6" ht="25.5" customHeight="1">
      <c r="A7" s="695" t="s">
        <v>543</v>
      </c>
      <c r="B7" s="696"/>
      <c r="C7" s="219" t="s">
        <v>544</v>
      </c>
      <c r="D7" s="216">
        <v>35</v>
      </c>
      <c r="E7" s="217" t="s">
        <v>31</v>
      </c>
      <c r="F7" s="216">
        <v>35</v>
      </c>
    </row>
    <row r="8" spans="1:6" ht="12.75">
      <c r="A8" s="695" t="s">
        <v>545</v>
      </c>
      <c r="B8" s="696"/>
      <c r="C8" s="219" t="s">
        <v>546</v>
      </c>
      <c r="D8" s="216">
        <v>13.094999999999999</v>
      </c>
      <c r="E8" s="217">
        <v>0.25</v>
      </c>
      <c r="F8" s="216">
        <f aca="true" t="shared" si="0" ref="F8:F14">(D8*0.25)+D8</f>
        <v>16.36875</v>
      </c>
    </row>
    <row r="9" spans="1:6" ht="12.75">
      <c r="A9" s="695" t="s">
        <v>547</v>
      </c>
      <c r="B9" s="696"/>
      <c r="C9" s="219" t="s">
        <v>546</v>
      </c>
      <c r="D9" s="216">
        <v>42.5655</v>
      </c>
      <c r="E9" s="217">
        <v>0.25</v>
      </c>
      <c r="F9" s="216">
        <f t="shared" si="0"/>
        <v>53.206875</v>
      </c>
    </row>
    <row r="10" spans="1:6" ht="12.75">
      <c r="A10" s="695" t="s">
        <v>548</v>
      </c>
      <c r="B10" s="696"/>
      <c r="C10" s="219" t="s">
        <v>546</v>
      </c>
      <c r="D10" s="216">
        <v>523.962</v>
      </c>
      <c r="E10" s="217">
        <v>0.25</v>
      </c>
      <c r="F10" s="216">
        <f t="shared" si="0"/>
        <v>654.9525</v>
      </c>
    </row>
    <row r="11" spans="1:6" ht="12.75">
      <c r="A11" s="695" t="s">
        <v>549</v>
      </c>
      <c r="B11" s="696"/>
      <c r="C11" s="219" t="s">
        <v>546</v>
      </c>
      <c r="D11" s="216">
        <v>16.375500000000002</v>
      </c>
      <c r="E11" s="217">
        <v>0.25</v>
      </c>
      <c r="F11" s="216">
        <f t="shared" si="0"/>
        <v>20.469375000000003</v>
      </c>
    </row>
    <row r="12" spans="1:6" ht="12.75">
      <c r="A12" s="695" t="s">
        <v>550</v>
      </c>
      <c r="B12" s="696"/>
      <c r="C12" s="219" t="s">
        <v>542</v>
      </c>
      <c r="D12" s="216">
        <v>1.971</v>
      </c>
      <c r="E12" s="217">
        <v>0.25</v>
      </c>
      <c r="F12" s="216">
        <f t="shared" si="0"/>
        <v>2.46375</v>
      </c>
    </row>
    <row r="13" spans="1:6" ht="12.75">
      <c r="A13" s="695" t="s">
        <v>551</v>
      </c>
      <c r="B13" s="696"/>
      <c r="C13" s="219" t="s">
        <v>542</v>
      </c>
      <c r="D13" s="216">
        <v>3.9285</v>
      </c>
      <c r="E13" s="217">
        <v>0.25</v>
      </c>
      <c r="F13" s="216">
        <f t="shared" si="0"/>
        <v>4.9106250000000005</v>
      </c>
    </row>
    <row r="14" spans="1:6" ht="12.75">
      <c r="A14" s="695" t="s">
        <v>552</v>
      </c>
      <c r="B14" s="696"/>
      <c r="C14" s="219" t="s">
        <v>542</v>
      </c>
      <c r="D14" s="216">
        <v>39.2985</v>
      </c>
      <c r="E14" s="217">
        <v>0.25</v>
      </c>
      <c r="F14" s="216">
        <f t="shared" si="0"/>
        <v>49.123124999999995</v>
      </c>
    </row>
    <row r="15" spans="1:6" ht="13.5" thickBot="1">
      <c r="A15" s="697" t="s">
        <v>553</v>
      </c>
      <c r="B15" s="698"/>
      <c r="C15" s="220" t="s">
        <v>542</v>
      </c>
      <c r="D15" s="221">
        <v>35</v>
      </c>
      <c r="E15" s="217" t="s">
        <v>31</v>
      </c>
      <c r="F15" s="216">
        <v>35</v>
      </c>
    </row>
    <row r="16" spans="1:6" ht="105.75" customHeight="1" thickBot="1">
      <c r="A16" s="699" t="s">
        <v>554</v>
      </c>
      <c r="B16" s="700"/>
      <c r="C16" s="701" t="s">
        <v>555</v>
      </c>
      <c r="D16" s="702"/>
      <c r="E16" s="703"/>
      <c r="F16" s="704"/>
    </row>
    <row r="17" spans="1:6" ht="73.5" customHeight="1">
      <c r="A17" s="705" t="s">
        <v>556</v>
      </c>
      <c r="B17" s="706"/>
      <c r="C17" s="222" t="s">
        <v>557</v>
      </c>
      <c r="D17" s="223">
        <v>750</v>
      </c>
      <c r="E17" s="224">
        <v>0.25</v>
      </c>
      <c r="F17" s="225">
        <f>(D17*0.25)+D17</f>
        <v>937.5</v>
      </c>
    </row>
    <row r="18" spans="1:6" ht="39.75" customHeight="1" thickBot="1">
      <c r="A18" s="707"/>
      <c r="B18" s="708"/>
      <c r="C18" s="226" t="s">
        <v>558</v>
      </c>
      <c r="D18" s="227">
        <v>1500</v>
      </c>
      <c r="E18" s="228">
        <v>0.25</v>
      </c>
      <c r="F18" s="229">
        <f>(D18*0.25)+D18</f>
        <v>1875</v>
      </c>
    </row>
    <row r="19" spans="1:6" ht="186.75" customHeight="1" thickBot="1">
      <c r="A19" s="709" t="s">
        <v>582</v>
      </c>
      <c r="B19" s="710"/>
      <c r="C19" s="710"/>
      <c r="D19" s="710"/>
      <c r="E19" s="711"/>
      <c r="F19" s="712"/>
    </row>
    <row r="20" spans="1:6" ht="13.5" thickBot="1">
      <c r="A20" s="713" t="s">
        <v>559</v>
      </c>
      <c r="B20" s="714"/>
      <c r="C20" s="714"/>
      <c r="D20" s="714"/>
      <c r="E20" s="714"/>
      <c r="F20" s="715"/>
    </row>
    <row r="21" spans="1:6" ht="13.5" thickBot="1">
      <c r="A21" s="716" t="s">
        <v>560</v>
      </c>
      <c r="B21" s="717"/>
      <c r="C21" s="718"/>
      <c r="D21" s="719"/>
      <c r="E21" s="230" t="s">
        <v>561</v>
      </c>
      <c r="F21" s="231" t="s">
        <v>29</v>
      </c>
    </row>
    <row r="22" spans="1:6" ht="12.75">
      <c r="A22" s="720" t="s">
        <v>562</v>
      </c>
      <c r="B22" s="722" t="s">
        <v>563</v>
      </c>
      <c r="C22" s="723"/>
      <c r="D22" s="724"/>
      <c r="E22" s="232" t="e">
        <f>(F22-C22)/C22</f>
        <v>#DIV/0!</v>
      </c>
      <c r="F22" s="233">
        <v>1100</v>
      </c>
    </row>
    <row r="23" spans="1:6" ht="12.75">
      <c r="A23" s="720"/>
      <c r="B23" s="725" t="s">
        <v>564</v>
      </c>
      <c r="C23" s="726"/>
      <c r="D23" s="727"/>
      <c r="E23" s="232" t="e">
        <f>(F23-C23)/C23</f>
        <v>#DIV/0!</v>
      </c>
      <c r="F23" s="233">
        <v>2218.75</v>
      </c>
    </row>
    <row r="24" spans="1:6" ht="31.5" customHeight="1">
      <c r="A24" s="721"/>
      <c r="B24" s="725" t="s">
        <v>565</v>
      </c>
      <c r="C24" s="726"/>
      <c r="D24" s="727"/>
      <c r="E24" s="232" t="e">
        <f>(F24-C24)/C24</f>
        <v>#DIV/0!</v>
      </c>
      <c r="F24" s="233">
        <v>3312.5</v>
      </c>
    </row>
    <row r="25" spans="1:6" ht="54.75" customHeight="1" thickBot="1">
      <c r="A25" s="234" t="s">
        <v>566</v>
      </c>
      <c r="B25" s="728"/>
      <c r="C25" s="729"/>
      <c r="D25" s="730"/>
      <c r="E25" s="232">
        <v>0.25</v>
      </c>
      <c r="F25" s="233">
        <v>75</v>
      </c>
    </row>
    <row r="26" spans="1:6" ht="13.5" thickBot="1">
      <c r="A26" s="716" t="s">
        <v>567</v>
      </c>
      <c r="B26" s="717"/>
      <c r="C26" s="718"/>
      <c r="D26" s="731"/>
      <c r="E26" s="230" t="s">
        <v>561</v>
      </c>
      <c r="F26" s="235" t="s">
        <v>29</v>
      </c>
    </row>
    <row r="27" spans="1:6" ht="12.75">
      <c r="A27" s="732" t="s">
        <v>568</v>
      </c>
      <c r="B27" s="734" t="s">
        <v>569</v>
      </c>
      <c r="C27" s="735"/>
      <c r="D27" s="736"/>
      <c r="E27" s="236">
        <v>0.25</v>
      </c>
      <c r="F27" s="237">
        <v>250</v>
      </c>
    </row>
    <row r="28" spans="1:6" ht="12.75">
      <c r="A28" s="732"/>
      <c r="B28" s="737" t="s">
        <v>570</v>
      </c>
      <c r="C28" s="738"/>
      <c r="D28" s="739"/>
      <c r="E28" s="236">
        <v>0.25</v>
      </c>
      <c r="F28" s="237">
        <v>312.5</v>
      </c>
    </row>
    <row r="29" spans="1:6" ht="12.75">
      <c r="A29" s="733"/>
      <c r="B29" s="737" t="s">
        <v>571</v>
      </c>
      <c r="C29" s="738"/>
      <c r="D29" s="739"/>
      <c r="E29" s="236">
        <v>0.25</v>
      </c>
      <c r="F29" s="237">
        <v>375</v>
      </c>
    </row>
    <row r="30" spans="1:6" ht="12.75">
      <c r="A30" s="740" t="s">
        <v>572</v>
      </c>
      <c r="B30" s="737" t="s">
        <v>569</v>
      </c>
      <c r="C30" s="738"/>
      <c r="D30" s="739"/>
      <c r="E30" s="236">
        <v>0.25</v>
      </c>
      <c r="F30" s="237">
        <v>500</v>
      </c>
    </row>
    <row r="31" spans="1:6" ht="12.75">
      <c r="A31" s="741"/>
      <c r="B31" s="737" t="s">
        <v>570</v>
      </c>
      <c r="C31" s="738"/>
      <c r="D31" s="739"/>
      <c r="E31" s="236">
        <v>0.25</v>
      </c>
      <c r="F31" s="237">
        <v>1000</v>
      </c>
    </row>
    <row r="32" spans="1:6" ht="13.5" thickBot="1">
      <c r="A32" s="742"/>
      <c r="B32" s="743" t="s">
        <v>571</v>
      </c>
      <c r="C32" s="744"/>
      <c r="D32" s="745"/>
      <c r="E32" s="238">
        <v>0.25</v>
      </c>
      <c r="F32" s="237">
        <v>2500</v>
      </c>
    </row>
    <row r="33" spans="1:6" ht="13.5" thickBot="1">
      <c r="A33" s="746" t="s">
        <v>573</v>
      </c>
      <c r="B33" s="747"/>
      <c r="C33" s="718"/>
      <c r="D33" s="731"/>
      <c r="E33" s="230" t="s">
        <v>561</v>
      </c>
      <c r="F33" s="235" t="s">
        <v>29</v>
      </c>
    </row>
    <row r="34" spans="1:6" ht="12.75">
      <c r="A34" s="732" t="s">
        <v>574</v>
      </c>
      <c r="B34" s="239" t="s">
        <v>575</v>
      </c>
      <c r="C34" s="756"/>
      <c r="D34" s="757"/>
      <c r="E34" s="236">
        <v>0.25</v>
      </c>
      <c r="F34" s="240">
        <v>375</v>
      </c>
    </row>
    <row r="35" spans="1:6" ht="12.75">
      <c r="A35" s="732"/>
      <c r="B35" s="241" t="s">
        <v>576</v>
      </c>
      <c r="C35" s="758"/>
      <c r="D35" s="759"/>
      <c r="E35" s="236">
        <v>0.25</v>
      </c>
      <c r="F35" s="240">
        <v>937</v>
      </c>
    </row>
    <row r="36" spans="1:6" ht="13.5" thickBot="1">
      <c r="A36" s="755"/>
      <c r="B36" s="242" t="s">
        <v>577</v>
      </c>
      <c r="C36" s="728"/>
      <c r="D36" s="729"/>
      <c r="E36" s="238">
        <v>0.25</v>
      </c>
      <c r="F36" s="240">
        <v>1875</v>
      </c>
    </row>
    <row r="37" spans="1:6" ht="66.75" customHeight="1" thickBot="1">
      <c r="A37" s="760" t="s">
        <v>578</v>
      </c>
      <c r="B37" s="761"/>
      <c r="C37" s="761"/>
      <c r="D37" s="762"/>
      <c r="E37" s="243">
        <v>0.25</v>
      </c>
      <c r="F37" s="244">
        <v>18750</v>
      </c>
    </row>
    <row r="38" spans="1:6" ht="36" customHeight="1" thickBot="1">
      <c r="A38" s="760" t="s">
        <v>579</v>
      </c>
      <c r="B38" s="761"/>
      <c r="C38" s="761"/>
      <c r="D38" s="762"/>
      <c r="E38" s="243">
        <v>0.25</v>
      </c>
      <c r="F38" s="245">
        <v>18750</v>
      </c>
    </row>
    <row r="39" spans="1:6" ht="12.75" customHeight="1">
      <c r="A39" s="748" t="s">
        <v>580</v>
      </c>
      <c r="B39" s="749"/>
      <c r="C39" s="749"/>
      <c r="D39" s="246"/>
      <c r="E39" s="247">
        <v>0.25</v>
      </c>
      <c r="F39" s="751">
        <v>37500</v>
      </c>
    </row>
    <row r="40" spans="1:6" ht="55.5" customHeight="1" thickBot="1">
      <c r="A40" s="707"/>
      <c r="B40" s="750"/>
      <c r="C40" s="750"/>
      <c r="D40" s="248"/>
      <c r="E40" s="249"/>
      <c r="F40" s="752"/>
    </row>
    <row r="41" spans="1:6" ht="1.5" customHeight="1">
      <c r="A41" s="753"/>
      <c r="B41" s="753"/>
      <c r="C41" s="753"/>
      <c r="D41" s="753"/>
      <c r="E41" s="753"/>
      <c r="F41" s="753"/>
    </row>
    <row r="42" spans="1:6" ht="32.25" customHeight="1" hidden="1">
      <c r="A42" s="754"/>
      <c r="B42" s="754"/>
      <c r="C42" s="754"/>
      <c r="D42" s="754"/>
      <c r="E42" s="754"/>
      <c r="F42" s="754"/>
    </row>
    <row r="43" spans="1:6" ht="12.75" hidden="1">
      <c r="A43" s="754"/>
      <c r="B43" s="754"/>
      <c r="C43" s="754"/>
      <c r="D43" s="754"/>
      <c r="E43" s="754"/>
      <c r="F43" s="754"/>
    </row>
    <row r="44" spans="1:6" ht="34.5" customHeight="1" hidden="1">
      <c r="A44" s="754"/>
      <c r="B44" s="754"/>
      <c r="C44" s="754"/>
      <c r="D44" s="754"/>
      <c r="E44" s="754"/>
      <c r="F44" s="754"/>
    </row>
    <row r="45" spans="1:6" ht="12.75" hidden="1">
      <c r="A45" s="754"/>
      <c r="B45" s="754"/>
      <c r="C45" s="754"/>
      <c r="D45" s="754"/>
      <c r="E45" s="754"/>
      <c r="F45" s="754"/>
    </row>
    <row r="46" spans="1:6" ht="12.75" hidden="1">
      <c r="A46" s="754"/>
      <c r="B46" s="754"/>
      <c r="C46" s="754"/>
      <c r="D46" s="754"/>
      <c r="E46" s="754"/>
      <c r="F46" s="754"/>
    </row>
  </sheetData>
  <sheetProtection/>
  <mergeCells count="49">
    <mergeCell ref="A39:C40"/>
    <mergeCell ref="F39:F40"/>
    <mergeCell ref="A41:F46"/>
    <mergeCell ref="A34:A36"/>
    <mergeCell ref="C34:D34"/>
    <mergeCell ref="C35:D35"/>
    <mergeCell ref="C36:D36"/>
    <mergeCell ref="A37:D37"/>
    <mergeCell ref="A38:D38"/>
    <mergeCell ref="A30:A32"/>
    <mergeCell ref="B30:D30"/>
    <mergeCell ref="B31:D31"/>
    <mergeCell ref="B32:D32"/>
    <mergeCell ref="A33:B33"/>
    <mergeCell ref="C33:D33"/>
    <mergeCell ref="B25:D25"/>
    <mergeCell ref="A26:B26"/>
    <mergeCell ref="C26:D26"/>
    <mergeCell ref="A27:A29"/>
    <mergeCell ref="B27:D27"/>
    <mergeCell ref="B28:D28"/>
    <mergeCell ref="B29:D29"/>
    <mergeCell ref="A17:B18"/>
    <mergeCell ref="A19:F19"/>
    <mergeCell ref="A20:F20"/>
    <mergeCell ref="A21:B21"/>
    <mergeCell ref="C21:D21"/>
    <mergeCell ref="A22:A24"/>
    <mergeCell ref="B22:D22"/>
    <mergeCell ref="B23:D23"/>
    <mergeCell ref="B24:D24"/>
    <mergeCell ref="A12:B12"/>
    <mergeCell ref="A13:B13"/>
    <mergeCell ref="A14:B14"/>
    <mergeCell ref="A15:B15"/>
    <mergeCell ref="A16:B16"/>
    <mergeCell ref="C16:F16"/>
    <mergeCell ref="A6:B6"/>
    <mergeCell ref="A7:B7"/>
    <mergeCell ref="A8:B8"/>
    <mergeCell ref="A9:B9"/>
    <mergeCell ref="A10:B10"/>
    <mergeCell ref="A11:B11"/>
    <mergeCell ref="A1:F1"/>
    <mergeCell ref="A2:F2"/>
    <mergeCell ref="A3:B4"/>
    <mergeCell ref="C3:C4"/>
    <mergeCell ref="E3:E4"/>
    <mergeCell ref="A5:B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TICARET4</dc:creator>
  <cp:keywords/>
  <dc:description/>
  <cp:lastModifiedBy>hasansuker</cp:lastModifiedBy>
  <cp:lastPrinted>2020-01-15T09:29:32Z</cp:lastPrinted>
  <dcterms:created xsi:type="dcterms:W3CDTF">2006-04-25T13:15:59Z</dcterms:created>
  <dcterms:modified xsi:type="dcterms:W3CDTF">2020-09-02T10:14:36Z</dcterms:modified>
  <cp:category/>
  <cp:version/>
  <cp:contentType/>
  <cp:contentStatus/>
</cp:coreProperties>
</file>